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00994848-A672-4EFE-9C37-DA1CCA8A68AC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57" sheetId="59" r:id="rId1"/>
  </sheets>
  <definedNames>
    <definedName name="_xlnm.Print_Area" localSheetId="0">'57'!$A$1:$AC$51</definedName>
    <definedName name="_xlnm.Print_Titles" localSheetId="0">'57'!$A:$C</definedName>
  </definedNames>
  <calcPr calcId="181029"/>
</workbook>
</file>

<file path=xl/calcChain.xml><?xml version="1.0" encoding="utf-8"?>
<calcChain xmlns="http://schemas.openxmlformats.org/spreadsheetml/2006/main">
  <c r="AB45" i="59" l="1"/>
  <c r="R45" i="59"/>
  <c r="S45" i="59" s="1"/>
  <c r="P45" i="59"/>
  <c r="Q45" i="59" s="1"/>
  <c r="L45" i="59"/>
  <c r="J45" i="59"/>
  <c r="H45" i="59"/>
  <c r="G45" i="59"/>
  <c r="E45" i="59"/>
  <c r="D45" i="59"/>
  <c r="K45" i="59" l="1"/>
  <c r="M45" i="59"/>
  <c r="F45" i="59"/>
  <c r="O45" i="59" s="1"/>
  <c r="N45" i="59"/>
  <c r="I45" i="59"/>
  <c r="AC45" i="59" s="1"/>
  <c r="V45" i="59"/>
  <c r="W45" i="59"/>
  <c r="T45" i="59"/>
  <c r="U45" i="59" s="1"/>
  <c r="X45" i="59"/>
  <c r="Y45" i="59" s="1"/>
  <c r="Z45" i="59" l="1"/>
  <c r="AA45" i="5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2" authorId="0" shapeId="0" xr:uid="{00000000-0006-0000-3A00-000001000000}">
      <text>
        <r>
          <rPr>
            <sz val="11"/>
            <color theme="1"/>
            <rFont val="Calibri"/>
            <scheme val="minor"/>
          </rPr>
          <t xml:space="preserve">data awal 501
</t>
        </r>
      </text>
    </comment>
    <comment ref="E42" authorId="0" shapeId="0" xr:uid="{00000000-0006-0000-3A00-000002000000}">
      <text>
        <r>
          <rPr>
            <sz val="11"/>
            <color theme="1"/>
            <rFont val="Calibri"/>
            <scheme val="minor"/>
          </rPr>
          <t xml:space="preserve">data awal 317
</t>
        </r>
      </text>
    </comment>
    <comment ref="G42" authorId="0" shapeId="0" xr:uid="{00000000-0006-0000-3A00-000003000000}">
      <text>
        <r>
          <rPr>
            <sz val="11"/>
            <color theme="1"/>
            <rFont val="Calibri"/>
            <scheme val="minor"/>
          </rPr>
          <t>data awal 1659</t>
        </r>
      </text>
    </comment>
    <comment ref="H42" authorId="0" shapeId="0" xr:uid="{00000000-0006-0000-3A00-000004000000}">
      <text>
        <r>
          <rPr>
            <sz val="11"/>
            <color theme="1"/>
            <rFont val="Calibri"/>
            <scheme val="minor"/>
          </rPr>
          <t xml:space="preserve">data awal 1306
</t>
        </r>
      </text>
    </comment>
    <comment ref="J42" authorId="0" shapeId="0" xr:uid="{00000000-0006-0000-3A00-000005000000}">
      <text>
        <r>
          <rPr>
            <sz val="11"/>
            <color theme="1"/>
            <rFont val="Calibri"/>
            <scheme val="minor"/>
          </rPr>
          <t xml:space="preserve">data awal 128
</t>
        </r>
      </text>
    </comment>
    <comment ref="L42" authorId="0" shapeId="0" xr:uid="{00000000-0006-0000-3A00-000006000000}">
      <text>
        <r>
          <rPr>
            <sz val="11"/>
            <color theme="1"/>
            <rFont val="Calibri"/>
            <scheme val="minor"/>
          </rPr>
          <t xml:space="preserve">data awal 79
</t>
        </r>
      </text>
    </comment>
    <comment ref="P42" authorId="0" shapeId="0" xr:uid="{00000000-0006-0000-3A00-000007000000}">
      <text>
        <r>
          <rPr>
            <sz val="11"/>
            <color theme="1"/>
            <rFont val="Calibri"/>
            <scheme val="minor"/>
          </rPr>
          <t>data awal 1255</t>
        </r>
      </text>
    </comment>
    <comment ref="R42" authorId="0" shapeId="0" xr:uid="{00000000-0006-0000-3A00-000008000000}">
      <text>
        <r>
          <rPr>
            <sz val="11"/>
            <color theme="1"/>
            <rFont val="Calibri"/>
            <scheme val="minor"/>
          </rPr>
          <t>data awal 1063</t>
        </r>
      </text>
    </comment>
  </commentList>
</comments>
</file>

<file path=xl/sharedStrings.xml><?xml version="1.0" encoding="utf-8"?>
<sst xmlns="http://schemas.openxmlformats.org/spreadsheetml/2006/main" count="105" uniqueCount="60">
  <si>
    <t>SIDOARJO</t>
  </si>
  <si>
    <t>NO</t>
  </si>
  <si>
    <t>L</t>
  </si>
  <si>
    <t>P</t>
  </si>
  <si>
    <t>L + P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</si>
  <si>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</si>
  <si>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</si>
  <si>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</si>
  <si>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</si>
  <si>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</si>
  <si>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</si>
  <si>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</si>
  <si>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</si>
  <si>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</si>
  <si>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</si>
  <si>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</si>
  <si>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</si>
  <si>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</si>
  <si>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</si>
  <si>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</si>
  <si>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</si>
  <si>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</si>
  <si>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</si>
  <si>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</si>
  <si>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</si>
  <si>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RUMAH SAKIT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</si>
  <si>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</si>
  <si>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</si>
  <si>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</si>
  <si>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</si>
  <si>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</si>
  <si>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</si>
  <si>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</si>
  <si>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</si>
  <si>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</si>
  <si>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</si>
  <si>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</si>
  <si>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</si>
  <si>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</si>
  <si>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</si>
  <si>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</si>
  <si>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LAKI-LAKI</t>
  </si>
  <si>
    <t>PEREMPUAN</t>
  </si>
  <si>
    <t>LAKI-LAKI + PEREMPUAN</t>
  </si>
  <si>
    <t>Sumber: Penyakit Menular</t>
  </si>
  <si>
    <r>
      <rPr>
        <b/>
        <sz val="12"/>
        <color theme="1"/>
        <rFont val="Arial"/>
      </rPr>
      <t>JUMLAH KASUS TUBERKULOSIS PARU TERKONFIRMASI BAKTERIOLOGIS YANG DITEMUKAN DAN DIOBATI</t>
    </r>
    <r>
      <rPr>
        <b/>
        <vertAlign val="superscript"/>
        <sz val="12"/>
        <color theme="1"/>
        <rFont val="Arial"/>
      </rPr>
      <t>*)</t>
    </r>
  </si>
  <si>
    <t>JUMLAH SEMUA KASUS TUBERKULOSIS YANG DITEMUKAN DAN DIOBATI*)</t>
  </si>
  <si>
    <r>
      <rPr>
        <b/>
        <sz val="12"/>
        <color theme="1"/>
        <rFont val="Arial"/>
      </rPr>
      <t>ANGKA KESEMBUHAN (</t>
    </r>
    <r>
      <rPr>
        <b/>
        <i/>
        <sz val="12"/>
        <color theme="1"/>
        <rFont val="Arial"/>
      </rPr>
      <t>CURE RATE</t>
    </r>
    <r>
      <rPr>
        <b/>
        <sz val="12"/>
        <color theme="1"/>
        <rFont val="Arial"/>
      </rPr>
      <t>) TUBERKULOSIS PARU TERKONFIRMASI BAKTERIOLOGIS</t>
    </r>
  </si>
  <si>
    <r>
      <rPr>
        <b/>
        <sz val="12"/>
        <color theme="1"/>
        <rFont val="Arial"/>
      </rPr>
      <t xml:space="preserve">ANGKA PENGOBATAN LENGKAP 
</t>
    </r>
    <r>
      <rPr>
        <b/>
        <i/>
        <sz val="12"/>
        <color theme="1"/>
        <rFont val="Arial"/>
      </rPr>
      <t>(COMPLETE RATE) SEMUA KASUS TUBERKULOSIS</t>
    </r>
  </si>
  <si>
    <r>
      <rPr>
        <b/>
        <sz val="12"/>
        <color theme="1"/>
        <rFont val="Arial"/>
      </rPr>
      <t xml:space="preserve">ANGKA KEBERHASILAN PENGOBATAN </t>
    </r>
    <r>
      <rPr>
        <b/>
        <i/>
        <sz val="12"/>
        <color theme="1"/>
        <rFont val="Arial"/>
      </rPr>
      <t xml:space="preserve">(SUCCESS RATE/SR) </t>
    </r>
    <r>
      <rPr>
        <b/>
        <sz val="12"/>
        <color theme="1"/>
        <rFont val="Arial"/>
      </rPr>
      <t>SEMUA KASUS TUBERKULOSIS</t>
    </r>
  </si>
  <si>
    <t>JUMLAH KEMATIAN SELAMA PENGOBATAN TUBERKULOSIS</t>
  </si>
  <si>
    <t>LAPAS/ RUTAN</t>
  </si>
  <si>
    <t>KLINIK/DPM</t>
  </si>
  <si>
    <r>
      <rPr>
        <sz val="10"/>
        <color theme="1"/>
        <rFont val="Arial"/>
      </rPr>
      <t xml:space="preserve">Keterangan: </t>
    </r>
  </si>
  <si>
    <t>*) Kasus Tuberkulosis ditemukan dan diobati berdasarkan kohort yang sama dari kasus penemuan kasus yang dinilai kesembuhan dan pengobatan lengkap</t>
  </si>
  <si>
    <t xml:space="preserve">   Jumlah pasien adalah seluruh pasien Tuberkulosis yang ada di wilayah kerja puskesmas tersebut termasuk pasien yang ditemukan di RS, BBKPM/BPKPM/BP4, Lembaga Pemasyarakatan, </t>
  </si>
  <si>
    <t xml:space="preserve">   Rumah Tahanan, Dokter Praktek Mandiri, Klinik dll</t>
  </si>
  <si>
    <t>KABUPATEN SIDOARJO</t>
  </si>
  <si>
    <t>TAHUN 2024</t>
  </si>
  <si>
    <t>ANGKA KESEMBUHAN DAN PENGOBATAN LENGKAP SERTA KEBERHASILAN PENGOBATAN TUBERKULOSIS
 MENURUT JENIS KELAMIN, KECAMATAN, DAN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</si>
</sst>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8" formatCode="#,##0.0_);\(#,##0.0\)"/>
  </numFmts>
  <fonts count="8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b/>
      <i/>
      <sz val="12"/>
      <color theme="1"/>
      <name val="Arial"/>
    </font>
    <font>
      <b/>
      <vertAlign val="superscript"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" fillId="2" borderId="1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37" fontId="2" fillId="0" borderId="12" xfId="0" applyNumberFormat="1" applyFont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7" fontId="2" fillId="2" borderId="11" xfId="0" applyNumberFormat="1" applyFont="1" applyFill="1" applyBorder="1" applyAlignment="1">
      <alignment vertical="center"/>
    </xf>
    <xf numFmtId="37" fontId="2" fillId="2" borderId="25" xfId="0" applyNumberFormat="1" applyFont="1" applyFill="1" applyBorder="1" applyAlignment="1">
      <alignment vertical="center"/>
    </xf>
    <xf numFmtId="37" fontId="1" fillId="2" borderId="13" xfId="0" applyNumberFormat="1" applyFont="1" applyFill="1" applyBorder="1" applyAlignment="1">
      <alignment vertical="center"/>
    </xf>
    <xf numFmtId="37" fontId="2" fillId="2" borderId="23" xfId="0" applyNumberFormat="1" applyFont="1" applyFill="1" applyBorder="1" applyAlignment="1">
      <alignment vertical="center"/>
    </xf>
    <xf numFmtId="37" fontId="2" fillId="3" borderId="12" xfId="0" applyNumberFormat="1" applyFont="1" applyFill="1" applyBorder="1" applyAlignment="1">
      <alignment horizontal="right"/>
    </xf>
    <xf numFmtId="3" fontId="1" fillId="2" borderId="13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2" fillId="2" borderId="23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2" borderId="25" xfId="0" applyNumberFormat="1" applyFont="1" applyFill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37" fontId="2" fillId="2" borderId="10" xfId="0" applyNumberFormat="1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vertical="center"/>
    </xf>
    <xf numFmtId="37" fontId="2" fillId="0" borderId="28" xfId="0" applyNumberFormat="1" applyFont="1" applyBorder="1" applyAlignment="1">
      <alignment horizontal="right"/>
    </xf>
    <xf numFmtId="3" fontId="2" fillId="2" borderId="25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3" fontId="2" fillId="2" borderId="23" xfId="0" applyNumberFormat="1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horizontal="right" vertical="center"/>
    </xf>
    <xf numFmtId="164" fontId="2" fillId="2" borderId="32" xfId="0" applyNumberFormat="1" applyFont="1" applyFill="1" applyBorder="1" applyAlignment="1">
      <alignment vertical="center"/>
    </xf>
    <xf numFmtId="164" fontId="2" fillId="2" borderId="29" xfId="0" applyNumberFormat="1" applyFont="1" applyFill="1" applyBorder="1" applyAlignment="1">
      <alignment vertical="center"/>
    </xf>
    <xf numFmtId="164" fontId="2" fillId="2" borderId="33" xfId="0" applyNumberFormat="1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/>
    <xf numFmtId="37" fontId="2" fillId="3" borderId="28" xfId="0" applyNumberFormat="1" applyFont="1" applyFill="1" applyBorder="1" applyAlignment="1">
      <alignment horizontal="right"/>
    </xf>
    <xf numFmtId="164" fontId="2" fillId="2" borderId="23" xfId="0" applyNumberFormat="1" applyFont="1" applyFill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164" fontId="2" fillId="2" borderId="25" xfId="0" applyNumberFormat="1" applyFont="1" applyFill="1" applyBorder="1" applyAlignment="1">
      <alignment horizontal="right" vertical="center"/>
    </xf>
    <xf numFmtId="168" fontId="2" fillId="0" borderId="0" xfId="0" applyNumberFormat="1" applyFont="1" applyAlignment="1">
      <alignment vertical="center"/>
    </xf>
    <xf numFmtId="0" fontId="0" fillId="0" borderId="0" xfId="0" applyFont="1" applyAlignment="1"/>
    <xf numFmtId="0" fontId="3" fillId="0" borderId="3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31" xfId="0" applyFont="1" applyBorder="1"/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30" xfId="0" applyFont="1" applyBorder="1" applyAlignment="1">
      <alignment horizontal="center" vertical="top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C1004"/>
  <sheetViews>
    <sheetView tabSelected="1" topLeftCell="F1" workbookViewId="0">
      <pane ySplit="11" topLeftCell="A36" activePane="bottomLeft" state="frozen"/>
      <selection activeCell="D7" sqref="D7:Z7"/>
      <selection pane="bottomLeft" activeCell="A6" sqref="A6:C6"/>
    </sheetView>
  </sheetViews>
  <sheetFormatPr defaultColWidth="14.42578125" defaultRowHeight="15" customHeight="1"/>
  <cols>
    <col min="1" max="1" width="5.7109375" customWidth="1"/>
    <col min="2" max="3" width="21.7109375" customWidth="1"/>
    <col min="4" max="9" width="9.7109375" customWidth="1"/>
    <col min="10" max="27" width="11.28515625" customWidth="1"/>
    <col min="28" max="28" width="11.42578125" customWidth="1"/>
    <col min="29" max="29" width="11.7109375" customWidth="1"/>
  </cols>
  <sheetData>
    <row r="1" spans="1:29" ht="15.75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34.5" customHeight="1">
      <c r="A3" s="65" t="s">
        <v>59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ht="15.75" customHeight="1">
      <c r="A4" s="55" t="s">
        <v>57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ht="15.75" customHeight="1">
      <c r="A5" s="55" t="s">
        <v>58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6" spans="1:29" ht="15.75" customHeight="1">
      <c r="A6" s="66"/>
      <c r="B6" s="48"/>
      <c r="C6" s="48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4" customHeight="1">
      <c r="A7" s="60" t="s">
        <v>1</v>
      </c>
      <c r="B7" s="60" t="s">
        <v>6</v>
      </c>
      <c r="C7" s="60" t="s">
        <v>26</v>
      </c>
      <c r="D7" s="67" t="s">
        <v>45</v>
      </c>
      <c r="E7" s="62"/>
      <c r="F7" s="63"/>
      <c r="G7" s="67" t="s">
        <v>46</v>
      </c>
      <c r="H7" s="62"/>
      <c r="I7" s="63"/>
      <c r="J7" s="56" t="s">
        <v>47</v>
      </c>
      <c r="K7" s="57"/>
      <c r="L7" s="57"/>
      <c r="M7" s="57"/>
      <c r="N7" s="57"/>
      <c r="O7" s="58"/>
      <c r="P7" s="56" t="s">
        <v>48</v>
      </c>
      <c r="Q7" s="57"/>
      <c r="R7" s="57"/>
      <c r="S7" s="57"/>
      <c r="T7" s="57"/>
      <c r="U7" s="58"/>
      <c r="V7" s="61" t="s">
        <v>49</v>
      </c>
      <c r="W7" s="62"/>
      <c r="X7" s="62"/>
      <c r="Y7" s="62"/>
      <c r="Z7" s="62"/>
      <c r="AA7" s="63"/>
      <c r="AB7" s="61" t="s">
        <v>50</v>
      </c>
      <c r="AC7" s="63"/>
    </row>
    <row r="8" spans="1:29" ht="39.75" customHeight="1">
      <c r="A8" s="51"/>
      <c r="B8" s="51"/>
      <c r="C8" s="51"/>
      <c r="D8" s="54"/>
      <c r="E8" s="52"/>
      <c r="F8" s="53"/>
      <c r="G8" s="54"/>
      <c r="H8" s="52"/>
      <c r="I8" s="53"/>
      <c r="J8" s="59" t="s">
        <v>41</v>
      </c>
      <c r="K8" s="50"/>
      <c r="L8" s="59" t="s">
        <v>42</v>
      </c>
      <c r="M8" s="50"/>
      <c r="N8" s="64" t="s">
        <v>43</v>
      </c>
      <c r="O8" s="50"/>
      <c r="P8" s="59" t="s">
        <v>41</v>
      </c>
      <c r="Q8" s="50"/>
      <c r="R8" s="59" t="s">
        <v>42</v>
      </c>
      <c r="S8" s="50"/>
      <c r="T8" s="64" t="s">
        <v>43</v>
      </c>
      <c r="U8" s="50"/>
      <c r="V8" s="59" t="s">
        <v>41</v>
      </c>
      <c r="W8" s="50"/>
      <c r="X8" s="59" t="s">
        <v>42</v>
      </c>
      <c r="Y8" s="50"/>
      <c r="Z8" s="64" t="s">
        <v>43</v>
      </c>
      <c r="AA8" s="50"/>
      <c r="AB8" s="54"/>
      <c r="AC8" s="53"/>
    </row>
    <row r="9" spans="1:29" ht="34.5" customHeight="1">
      <c r="A9" s="49"/>
      <c r="B9" s="49"/>
      <c r="C9" s="49"/>
      <c r="D9" s="8" t="s">
        <v>2</v>
      </c>
      <c r="E9" s="8" t="s">
        <v>3</v>
      </c>
      <c r="F9" s="8" t="s">
        <v>4</v>
      </c>
      <c r="G9" s="8" t="s">
        <v>2</v>
      </c>
      <c r="H9" s="8" t="s">
        <v>3</v>
      </c>
      <c r="I9" s="8" t="s">
        <v>4</v>
      </c>
      <c r="J9" s="11" t="s">
        <v>7</v>
      </c>
      <c r="K9" s="11" t="s">
        <v>5</v>
      </c>
      <c r="L9" s="11" t="s">
        <v>7</v>
      </c>
      <c r="M9" s="11" t="s">
        <v>5</v>
      </c>
      <c r="N9" s="11" t="s">
        <v>7</v>
      </c>
      <c r="O9" s="8" t="s">
        <v>5</v>
      </c>
      <c r="P9" s="11" t="s">
        <v>7</v>
      </c>
      <c r="Q9" s="11" t="s">
        <v>5</v>
      </c>
      <c r="R9" s="11" t="s">
        <v>7</v>
      </c>
      <c r="S9" s="39" t="s">
        <v>5</v>
      </c>
      <c r="T9" s="11" t="s">
        <v>7</v>
      </c>
      <c r="U9" s="8" t="s">
        <v>5</v>
      </c>
      <c r="V9" s="11" t="s">
        <v>7</v>
      </c>
      <c r="W9" s="11" t="s">
        <v>5</v>
      </c>
      <c r="X9" s="11" t="s">
        <v>7</v>
      </c>
      <c r="Y9" s="11" t="s">
        <v>5</v>
      </c>
      <c r="Z9" s="11" t="s">
        <v>7</v>
      </c>
      <c r="AA9" s="11" t="s">
        <v>5</v>
      </c>
      <c r="AB9" s="11" t="s">
        <v>7</v>
      </c>
      <c r="AC9" s="11" t="s">
        <v>5</v>
      </c>
    </row>
    <row r="10" spans="1:29" ht="18.75" customHeight="1">
      <c r="A10" s="4">
        <v>1</v>
      </c>
      <c r="B10" s="5">
        <v>2</v>
      </c>
      <c r="C10" s="4">
        <v>3</v>
      </c>
      <c r="D10" s="4">
        <v>4</v>
      </c>
      <c r="E10" s="5">
        <v>5</v>
      </c>
      <c r="F10" s="4">
        <v>6</v>
      </c>
      <c r="G10" s="4">
        <v>7</v>
      </c>
      <c r="H10" s="5">
        <v>8</v>
      </c>
      <c r="I10" s="4">
        <v>9</v>
      </c>
      <c r="J10" s="4">
        <v>10</v>
      </c>
      <c r="K10" s="5">
        <v>11</v>
      </c>
      <c r="L10" s="4">
        <v>12</v>
      </c>
      <c r="M10" s="4">
        <v>13</v>
      </c>
      <c r="N10" s="5">
        <v>14</v>
      </c>
      <c r="O10" s="4">
        <v>15</v>
      </c>
      <c r="P10" s="4">
        <v>16</v>
      </c>
      <c r="Q10" s="5">
        <v>17</v>
      </c>
      <c r="R10" s="4">
        <v>18</v>
      </c>
      <c r="S10" s="4">
        <v>19</v>
      </c>
      <c r="T10" s="5">
        <v>20</v>
      </c>
      <c r="U10" s="4">
        <v>21</v>
      </c>
      <c r="V10" s="4">
        <v>22</v>
      </c>
      <c r="W10" s="5">
        <v>23</v>
      </c>
      <c r="X10" s="4">
        <v>24</v>
      </c>
      <c r="Y10" s="4">
        <v>25</v>
      </c>
      <c r="Z10" s="5">
        <v>26</v>
      </c>
      <c r="AA10" s="4">
        <v>27</v>
      </c>
      <c r="AB10" s="4">
        <v>28</v>
      </c>
      <c r="AC10" s="4">
        <v>29</v>
      </c>
    </row>
    <row r="11" spans="1:29" ht="15.75" customHeight="1">
      <c r="A11" s="21">
        <v>1</v>
      </c>
      <c r="B11" s="12" t="s">
        <v>8</v>
      </c>
      <c r="C11" s="12" t="s">
        <v>8</v>
      </c>
      <c r="D11" s="30">
        <v>18</v>
      </c>
      <c r="E11" s="30">
        <v>16</v>
      </c>
      <c r="F11" s="28">
        <v>34</v>
      </c>
      <c r="G11" s="30">
        <v>34</v>
      </c>
      <c r="H11" s="30">
        <v>28</v>
      </c>
      <c r="I11" s="28">
        <v>62</v>
      </c>
      <c r="J11" s="41">
        <v>1</v>
      </c>
      <c r="K11" s="24">
        <v>5.5555555555555554</v>
      </c>
      <c r="L11" s="30">
        <v>5</v>
      </c>
      <c r="M11" s="24">
        <v>31.25</v>
      </c>
      <c r="N11" s="18">
        <v>6</v>
      </c>
      <c r="O11" s="24">
        <v>17.647058823529413</v>
      </c>
      <c r="P11" s="30">
        <v>30</v>
      </c>
      <c r="Q11" s="24">
        <v>88.235294117647058</v>
      </c>
      <c r="R11" s="30">
        <v>19</v>
      </c>
      <c r="S11" s="36">
        <v>67.857142857142861</v>
      </c>
      <c r="T11" s="18">
        <v>49</v>
      </c>
      <c r="U11" s="24">
        <v>79.032258064516128</v>
      </c>
      <c r="V11" s="34">
        <v>31</v>
      </c>
      <c r="W11" s="24">
        <v>91.17647058823529</v>
      </c>
      <c r="X11" s="34">
        <v>24</v>
      </c>
      <c r="Y11" s="24">
        <v>85.714285714285708</v>
      </c>
      <c r="Z11" s="34">
        <v>55</v>
      </c>
      <c r="AA11" s="24">
        <v>88.709677419354833</v>
      </c>
      <c r="AB11" s="30">
        <v>3</v>
      </c>
      <c r="AC11" s="42">
        <v>4.838709677419355</v>
      </c>
    </row>
    <row r="12" spans="1:29" ht="15.75" customHeight="1">
      <c r="A12" s="22">
        <v>2</v>
      </c>
      <c r="B12" s="14"/>
      <c r="C12" s="14" t="s">
        <v>27</v>
      </c>
      <c r="D12" s="9">
        <v>5</v>
      </c>
      <c r="E12" s="9">
        <v>6</v>
      </c>
      <c r="F12" s="15">
        <v>11</v>
      </c>
      <c r="G12" s="9">
        <v>8</v>
      </c>
      <c r="H12" s="9">
        <v>8</v>
      </c>
      <c r="I12" s="15">
        <v>16</v>
      </c>
      <c r="J12" s="9">
        <v>2</v>
      </c>
      <c r="K12" s="25">
        <v>40</v>
      </c>
      <c r="L12" s="9">
        <v>2</v>
      </c>
      <c r="M12" s="25">
        <v>33.333333333333329</v>
      </c>
      <c r="N12" s="15">
        <v>4</v>
      </c>
      <c r="O12" s="25">
        <v>36.363636363636367</v>
      </c>
      <c r="P12" s="9">
        <v>6</v>
      </c>
      <c r="Q12" s="25">
        <v>75</v>
      </c>
      <c r="R12" s="9">
        <v>6</v>
      </c>
      <c r="S12" s="37">
        <v>75</v>
      </c>
      <c r="T12" s="15">
        <v>12</v>
      </c>
      <c r="U12" s="25">
        <v>75</v>
      </c>
      <c r="V12" s="29">
        <v>8</v>
      </c>
      <c r="W12" s="25">
        <v>100</v>
      </c>
      <c r="X12" s="29">
        <v>8</v>
      </c>
      <c r="Y12" s="25">
        <v>100</v>
      </c>
      <c r="Z12" s="29">
        <v>16</v>
      </c>
      <c r="AA12" s="25">
        <v>100</v>
      </c>
      <c r="AB12" s="9">
        <v>0</v>
      </c>
      <c r="AC12" s="43">
        <v>0</v>
      </c>
    </row>
    <row r="13" spans="1:29" ht="15.75" customHeight="1">
      <c r="A13" s="22">
        <v>3</v>
      </c>
      <c r="B13" s="14" t="s">
        <v>9</v>
      </c>
      <c r="C13" s="14" t="s">
        <v>9</v>
      </c>
      <c r="D13" s="9">
        <v>38</v>
      </c>
      <c r="E13" s="9">
        <v>37</v>
      </c>
      <c r="F13" s="15">
        <v>75</v>
      </c>
      <c r="G13" s="9">
        <v>74</v>
      </c>
      <c r="H13" s="9">
        <v>64</v>
      </c>
      <c r="I13" s="15">
        <v>138</v>
      </c>
      <c r="J13" s="9">
        <v>31</v>
      </c>
      <c r="K13" s="25">
        <v>81.578947368421055</v>
      </c>
      <c r="L13" s="9">
        <v>33</v>
      </c>
      <c r="M13" s="25">
        <v>89.189189189189193</v>
      </c>
      <c r="N13" s="15">
        <v>64</v>
      </c>
      <c r="O13" s="25">
        <v>85.333333333333343</v>
      </c>
      <c r="P13" s="9">
        <v>37</v>
      </c>
      <c r="Q13" s="25">
        <v>50</v>
      </c>
      <c r="R13" s="9">
        <v>28</v>
      </c>
      <c r="S13" s="37">
        <v>43.75</v>
      </c>
      <c r="T13" s="15">
        <v>65</v>
      </c>
      <c r="U13" s="25">
        <v>47.10144927536232</v>
      </c>
      <c r="V13" s="29">
        <v>68</v>
      </c>
      <c r="W13" s="25">
        <v>91.891891891891902</v>
      </c>
      <c r="X13" s="29">
        <v>61</v>
      </c>
      <c r="Y13" s="25">
        <v>95.3125</v>
      </c>
      <c r="Z13" s="29">
        <v>129</v>
      </c>
      <c r="AA13" s="25">
        <v>93.478260869565219</v>
      </c>
      <c r="AB13" s="9">
        <v>4</v>
      </c>
      <c r="AC13" s="43">
        <v>2.8985507246376812</v>
      </c>
    </row>
    <row r="14" spans="1:29" ht="15.75" customHeight="1">
      <c r="A14" s="22">
        <v>4</v>
      </c>
      <c r="B14" s="14" t="s">
        <v>10</v>
      </c>
      <c r="C14" s="14" t="s">
        <v>10</v>
      </c>
      <c r="D14" s="9">
        <v>41</v>
      </c>
      <c r="E14" s="9">
        <v>29</v>
      </c>
      <c r="F14" s="15">
        <v>70</v>
      </c>
      <c r="G14" s="9">
        <v>52</v>
      </c>
      <c r="H14" s="9">
        <v>37</v>
      </c>
      <c r="I14" s="15">
        <v>89</v>
      </c>
      <c r="J14" s="9">
        <v>33</v>
      </c>
      <c r="K14" s="25">
        <v>80.487804878048792</v>
      </c>
      <c r="L14" s="9">
        <v>26</v>
      </c>
      <c r="M14" s="25">
        <v>89.65517241379311</v>
      </c>
      <c r="N14" s="15">
        <v>59</v>
      </c>
      <c r="O14" s="25">
        <v>84.285714285714292</v>
      </c>
      <c r="P14" s="9">
        <v>17</v>
      </c>
      <c r="Q14" s="25">
        <v>32.692307692307693</v>
      </c>
      <c r="R14" s="9">
        <v>8</v>
      </c>
      <c r="S14" s="37">
        <v>21.621621621621621</v>
      </c>
      <c r="T14" s="15">
        <v>25</v>
      </c>
      <c r="U14" s="25">
        <v>28.08988764044944</v>
      </c>
      <c r="V14" s="29">
        <v>50</v>
      </c>
      <c r="W14" s="25">
        <v>96.15384615384616</v>
      </c>
      <c r="X14" s="29">
        <v>34</v>
      </c>
      <c r="Y14" s="25">
        <v>91.891891891891902</v>
      </c>
      <c r="Z14" s="29">
        <v>84</v>
      </c>
      <c r="AA14" s="25">
        <v>94.382022471910105</v>
      </c>
      <c r="AB14" s="9">
        <v>1</v>
      </c>
      <c r="AC14" s="43">
        <v>1.1235955056179776</v>
      </c>
    </row>
    <row r="15" spans="1:29" ht="15.75" customHeight="1">
      <c r="A15" s="22">
        <v>5</v>
      </c>
      <c r="B15" s="14" t="s">
        <v>11</v>
      </c>
      <c r="C15" s="14" t="s">
        <v>11</v>
      </c>
      <c r="D15" s="9">
        <v>23</v>
      </c>
      <c r="E15" s="9">
        <v>13</v>
      </c>
      <c r="F15" s="15">
        <v>36</v>
      </c>
      <c r="G15" s="9">
        <v>30</v>
      </c>
      <c r="H15" s="9">
        <v>18</v>
      </c>
      <c r="I15" s="15">
        <v>48</v>
      </c>
      <c r="J15" s="9">
        <v>18</v>
      </c>
      <c r="K15" s="25">
        <v>78.260869565217391</v>
      </c>
      <c r="L15" s="9">
        <v>11</v>
      </c>
      <c r="M15" s="25">
        <v>84.615384615384613</v>
      </c>
      <c r="N15" s="15">
        <v>29</v>
      </c>
      <c r="O15" s="25">
        <v>80.555555555555557</v>
      </c>
      <c r="P15" s="9">
        <v>11</v>
      </c>
      <c r="Q15" s="25">
        <v>36.666666666666664</v>
      </c>
      <c r="R15" s="9">
        <v>5</v>
      </c>
      <c r="S15" s="37">
        <v>27.777777777777779</v>
      </c>
      <c r="T15" s="15">
        <v>16</v>
      </c>
      <c r="U15" s="25">
        <v>33.333333333333329</v>
      </c>
      <c r="V15" s="29">
        <v>29</v>
      </c>
      <c r="W15" s="25">
        <v>96.666666666666671</v>
      </c>
      <c r="X15" s="29">
        <v>16</v>
      </c>
      <c r="Y15" s="25">
        <v>88.888888888888886</v>
      </c>
      <c r="Z15" s="29">
        <v>45</v>
      </c>
      <c r="AA15" s="25">
        <v>93.75</v>
      </c>
      <c r="AB15" s="9">
        <v>2</v>
      </c>
      <c r="AC15" s="43">
        <v>4.1666666666666661</v>
      </c>
    </row>
    <row r="16" spans="1:29" ht="15.75" customHeight="1">
      <c r="A16" s="22">
        <v>6</v>
      </c>
      <c r="B16" s="14"/>
      <c r="C16" s="14" t="s">
        <v>28</v>
      </c>
      <c r="D16" s="9">
        <v>13</v>
      </c>
      <c r="E16" s="9">
        <v>18</v>
      </c>
      <c r="F16" s="15">
        <v>31</v>
      </c>
      <c r="G16" s="9">
        <v>22</v>
      </c>
      <c r="H16" s="9">
        <v>20</v>
      </c>
      <c r="I16" s="15">
        <v>42</v>
      </c>
      <c r="J16" s="9">
        <v>10</v>
      </c>
      <c r="K16" s="25">
        <v>76.923076923076934</v>
      </c>
      <c r="L16" s="9">
        <v>14</v>
      </c>
      <c r="M16" s="25">
        <v>77.777777777777786</v>
      </c>
      <c r="N16" s="15">
        <v>24</v>
      </c>
      <c r="O16" s="25">
        <v>77.41935483870968</v>
      </c>
      <c r="P16" s="9">
        <v>5</v>
      </c>
      <c r="Q16" s="25">
        <v>22.727272727272727</v>
      </c>
      <c r="R16" s="9">
        <v>6</v>
      </c>
      <c r="S16" s="37">
        <v>30</v>
      </c>
      <c r="T16" s="15">
        <v>11</v>
      </c>
      <c r="U16" s="25">
        <v>26.190476190476193</v>
      </c>
      <c r="V16" s="29">
        <v>15</v>
      </c>
      <c r="W16" s="25">
        <v>68.181818181818173</v>
      </c>
      <c r="X16" s="29">
        <v>20</v>
      </c>
      <c r="Y16" s="25">
        <v>100</v>
      </c>
      <c r="Z16" s="29">
        <v>35</v>
      </c>
      <c r="AA16" s="25">
        <v>83.333333333333343</v>
      </c>
      <c r="AB16" s="9">
        <v>4</v>
      </c>
      <c r="AC16" s="43">
        <v>9.5238095238095237</v>
      </c>
    </row>
    <row r="17" spans="1:29" ht="15.75" customHeight="1">
      <c r="A17" s="22">
        <v>7</v>
      </c>
      <c r="B17" s="14" t="s">
        <v>12</v>
      </c>
      <c r="C17" s="14" t="s">
        <v>12</v>
      </c>
      <c r="D17" s="9">
        <v>45</v>
      </c>
      <c r="E17" s="9">
        <v>23</v>
      </c>
      <c r="F17" s="15">
        <v>68</v>
      </c>
      <c r="G17" s="9">
        <v>58</v>
      </c>
      <c r="H17" s="9">
        <v>31</v>
      </c>
      <c r="I17" s="15">
        <v>89</v>
      </c>
      <c r="J17" s="9">
        <v>36</v>
      </c>
      <c r="K17" s="25">
        <v>80</v>
      </c>
      <c r="L17" s="9">
        <v>20</v>
      </c>
      <c r="M17" s="25">
        <v>86.956521739130437</v>
      </c>
      <c r="N17" s="15">
        <v>56</v>
      </c>
      <c r="O17" s="25">
        <v>82.35294117647058</v>
      </c>
      <c r="P17" s="9">
        <v>15</v>
      </c>
      <c r="Q17" s="25">
        <v>25.862068965517242</v>
      </c>
      <c r="R17" s="9">
        <v>8</v>
      </c>
      <c r="S17" s="37">
        <v>25.806451612903224</v>
      </c>
      <c r="T17" s="15">
        <v>23</v>
      </c>
      <c r="U17" s="25">
        <v>25.842696629213485</v>
      </c>
      <c r="V17" s="29">
        <v>51</v>
      </c>
      <c r="W17" s="25">
        <v>87.931034482758619</v>
      </c>
      <c r="X17" s="29">
        <v>28</v>
      </c>
      <c r="Y17" s="25">
        <v>90.322580645161281</v>
      </c>
      <c r="Z17" s="29">
        <v>79</v>
      </c>
      <c r="AA17" s="25">
        <v>88.764044943820224</v>
      </c>
      <c r="AB17" s="9">
        <v>5</v>
      </c>
      <c r="AC17" s="43">
        <v>5.6179775280898872</v>
      </c>
    </row>
    <row r="18" spans="1:29" ht="15.75" customHeight="1">
      <c r="A18" s="22">
        <v>8</v>
      </c>
      <c r="B18" s="14" t="s">
        <v>13</v>
      </c>
      <c r="C18" s="14" t="s">
        <v>13</v>
      </c>
      <c r="D18" s="9">
        <v>42</v>
      </c>
      <c r="E18" s="9">
        <v>35</v>
      </c>
      <c r="F18" s="15">
        <v>77</v>
      </c>
      <c r="G18" s="9">
        <v>66</v>
      </c>
      <c r="H18" s="9">
        <v>60</v>
      </c>
      <c r="I18" s="15">
        <v>126</v>
      </c>
      <c r="J18" s="9">
        <v>40</v>
      </c>
      <c r="K18" s="25">
        <v>95.238095238095227</v>
      </c>
      <c r="L18" s="9">
        <v>28</v>
      </c>
      <c r="M18" s="25">
        <v>80</v>
      </c>
      <c r="N18" s="15">
        <v>68</v>
      </c>
      <c r="O18" s="25">
        <v>88.311688311688314</v>
      </c>
      <c r="P18" s="9">
        <v>23</v>
      </c>
      <c r="Q18" s="25">
        <v>34.848484848484851</v>
      </c>
      <c r="R18" s="9">
        <v>28</v>
      </c>
      <c r="S18" s="37">
        <v>46.666666666666664</v>
      </c>
      <c r="T18" s="15">
        <v>51</v>
      </c>
      <c r="U18" s="25">
        <v>40.476190476190474</v>
      </c>
      <c r="V18" s="29">
        <v>63</v>
      </c>
      <c r="W18" s="25">
        <v>95.454545454545453</v>
      </c>
      <c r="X18" s="29">
        <v>56</v>
      </c>
      <c r="Y18" s="25">
        <v>93.333333333333329</v>
      </c>
      <c r="Z18" s="29">
        <v>119</v>
      </c>
      <c r="AA18" s="25">
        <v>94.444444444444443</v>
      </c>
      <c r="AB18" s="9">
        <v>3</v>
      </c>
      <c r="AC18" s="43">
        <v>2.3809523809523809</v>
      </c>
    </row>
    <row r="19" spans="1:29" ht="15.75" customHeight="1">
      <c r="A19" s="22">
        <v>9</v>
      </c>
      <c r="B19" s="14" t="s">
        <v>14</v>
      </c>
      <c r="C19" s="14" t="s">
        <v>14</v>
      </c>
      <c r="D19" s="9">
        <v>55</v>
      </c>
      <c r="E19" s="9">
        <v>48</v>
      </c>
      <c r="F19" s="15">
        <v>103</v>
      </c>
      <c r="G19" s="9">
        <v>68</v>
      </c>
      <c r="H19" s="9">
        <v>56</v>
      </c>
      <c r="I19" s="15">
        <v>124</v>
      </c>
      <c r="J19" s="9">
        <v>50</v>
      </c>
      <c r="K19" s="25">
        <v>90.909090909090907</v>
      </c>
      <c r="L19" s="9">
        <v>44</v>
      </c>
      <c r="M19" s="25">
        <v>91.666666666666657</v>
      </c>
      <c r="N19" s="15">
        <v>94</v>
      </c>
      <c r="O19" s="25">
        <v>91.262135922330103</v>
      </c>
      <c r="P19" s="9">
        <v>14</v>
      </c>
      <c r="Q19" s="25">
        <v>20.588235294117645</v>
      </c>
      <c r="R19" s="9">
        <v>9</v>
      </c>
      <c r="S19" s="37">
        <v>16.071428571428573</v>
      </c>
      <c r="T19" s="15">
        <v>23</v>
      </c>
      <c r="U19" s="25">
        <v>18.548387096774192</v>
      </c>
      <c r="V19" s="29">
        <v>64</v>
      </c>
      <c r="W19" s="25">
        <v>94.117647058823522</v>
      </c>
      <c r="X19" s="29">
        <v>53</v>
      </c>
      <c r="Y19" s="25">
        <v>94.642857142857139</v>
      </c>
      <c r="Z19" s="29">
        <v>117</v>
      </c>
      <c r="AA19" s="25">
        <v>94.354838709677423</v>
      </c>
      <c r="AB19" s="9">
        <v>2</v>
      </c>
      <c r="AC19" s="43">
        <v>1.6129032258064515</v>
      </c>
    </row>
    <row r="20" spans="1:29" ht="15.75" customHeight="1">
      <c r="A20" s="22">
        <v>10</v>
      </c>
      <c r="B20" s="14"/>
      <c r="C20" s="14" t="s">
        <v>29</v>
      </c>
      <c r="D20" s="9">
        <v>33</v>
      </c>
      <c r="E20" s="9">
        <v>18</v>
      </c>
      <c r="F20" s="15">
        <v>51</v>
      </c>
      <c r="G20" s="9">
        <v>37</v>
      </c>
      <c r="H20" s="9">
        <v>24</v>
      </c>
      <c r="I20" s="15">
        <v>61</v>
      </c>
      <c r="J20" s="9">
        <v>22</v>
      </c>
      <c r="K20" s="25">
        <v>66.666666666666657</v>
      </c>
      <c r="L20" s="9">
        <v>14</v>
      </c>
      <c r="M20" s="25">
        <v>77.777777777777786</v>
      </c>
      <c r="N20" s="15">
        <v>36</v>
      </c>
      <c r="O20" s="25">
        <v>70.588235294117652</v>
      </c>
      <c r="P20" s="9">
        <v>8</v>
      </c>
      <c r="Q20" s="25">
        <v>21.621621621621621</v>
      </c>
      <c r="R20" s="9">
        <v>8</v>
      </c>
      <c r="S20" s="37">
        <v>33.333333333333329</v>
      </c>
      <c r="T20" s="15">
        <v>16</v>
      </c>
      <c r="U20" s="25">
        <v>26.229508196721312</v>
      </c>
      <c r="V20" s="29">
        <v>30</v>
      </c>
      <c r="W20" s="25">
        <v>81.081081081081081</v>
      </c>
      <c r="X20" s="29">
        <v>22</v>
      </c>
      <c r="Y20" s="25">
        <v>91.666666666666657</v>
      </c>
      <c r="Z20" s="29">
        <v>52</v>
      </c>
      <c r="AA20" s="25">
        <v>85.245901639344254</v>
      </c>
      <c r="AB20" s="9">
        <v>4</v>
      </c>
      <c r="AC20" s="43">
        <v>6.557377049180328</v>
      </c>
    </row>
    <row r="21" spans="1:29" ht="15.75" customHeight="1">
      <c r="A21" s="22">
        <v>11</v>
      </c>
      <c r="B21" s="14" t="s">
        <v>15</v>
      </c>
      <c r="C21" s="14" t="s">
        <v>15</v>
      </c>
      <c r="D21" s="9">
        <v>18</v>
      </c>
      <c r="E21" s="9">
        <v>19</v>
      </c>
      <c r="F21" s="15">
        <v>37</v>
      </c>
      <c r="G21" s="9">
        <v>31</v>
      </c>
      <c r="H21" s="9">
        <v>33</v>
      </c>
      <c r="I21" s="15">
        <v>64</v>
      </c>
      <c r="J21" s="9">
        <v>8</v>
      </c>
      <c r="K21" s="25">
        <v>44.444444444444443</v>
      </c>
      <c r="L21" s="9">
        <v>9</v>
      </c>
      <c r="M21" s="25">
        <v>47.368421052631575</v>
      </c>
      <c r="N21" s="15">
        <v>17</v>
      </c>
      <c r="O21" s="25">
        <v>45.945945945945951</v>
      </c>
      <c r="P21" s="9">
        <v>20</v>
      </c>
      <c r="Q21" s="25">
        <v>64.516129032258064</v>
      </c>
      <c r="R21" s="9">
        <v>23</v>
      </c>
      <c r="S21" s="37">
        <v>69.696969696969703</v>
      </c>
      <c r="T21" s="15">
        <v>43</v>
      </c>
      <c r="U21" s="25">
        <v>67.1875</v>
      </c>
      <c r="V21" s="29">
        <v>28</v>
      </c>
      <c r="W21" s="25">
        <v>90.322580645161281</v>
      </c>
      <c r="X21" s="29">
        <v>32</v>
      </c>
      <c r="Y21" s="25">
        <v>96.969696969696969</v>
      </c>
      <c r="Z21" s="29">
        <v>60</v>
      </c>
      <c r="AA21" s="25">
        <v>93.75</v>
      </c>
      <c r="AB21" s="9">
        <v>3</v>
      </c>
      <c r="AC21" s="43">
        <v>4.6875</v>
      </c>
    </row>
    <row r="22" spans="1:29" ht="15.75" customHeight="1">
      <c r="A22" s="22">
        <v>12</v>
      </c>
      <c r="B22" s="14"/>
      <c r="C22" s="14" t="s">
        <v>30</v>
      </c>
      <c r="D22" s="9">
        <v>18</v>
      </c>
      <c r="E22" s="9">
        <v>7</v>
      </c>
      <c r="F22" s="15">
        <v>25</v>
      </c>
      <c r="G22" s="9">
        <v>22</v>
      </c>
      <c r="H22" s="9">
        <v>11</v>
      </c>
      <c r="I22" s="15">
        <v>33</v>
      </c>
      <c r="J22" s="9">
        <v>10</v>
      </c>
      <c r="K22" s="25">
        <v>55.555555555555557</v>
      </c>
      <c r="L22" s="9">
        <v>2</v>
      </c>
      <c r="M22" s="25">
        <v>28.571428571428569</v>
      </c>
      <c r="N22" s="15">
        <v>12</v>
      </c>
      <c r="O22" s="25">
        <v>48</v>
      </c>
      <c r="P22" s="9">
        <v>9</v>
      </c>
      <c r="Q22" s="25">
        <v>40.909090909090914</v>
      </c>
      <c r="R22" s="9">
        <v>9</v>
      </c>
      <c r="S22" s="37">
        <v>81.818181818181827</v>
      </c>
      <c r="T22" s="15">
        <v>18</v>
      </c>
      <c r="U22" s="25">
        <v>54.54545454545454</v>
      </c>
      <c r="V22" s="29">
        <v>19</v>
      </c>
      <c r="W22" s="25">
        <v>86.36363636363636</v>
      </c>
      <c r="X22" s="29">
        <v>11</v>
      </c>
      <c r="Y22" s="25">
        <v>100</v>
      </c>
      <c r="Z22" s="29">
        <v>30</v>
      </c>
      <c r="AA22" s="25">
        <v>90.909090909090907</v>
      </c>
      <c r="AB22" s="9">
        <v>0</v>
      </c>
      <c r="AC22" s="43">
        <v>0</v>
      </c>
    </row>
    <row r="23" spans="1:29" ht="15.75" customHeight="1">
      <c r="A23" s="22">
        <v>13</v>
      </c>
      <c r="B23" s="14" t="s">
        <v>16</v>
      </c>
      <c r="C23" s="14" t="s">
        <v>16</v>
      </c>
      <c r="D23" s="9">
        <v>19</v>
      </c>
      <c r="E23" s="9">
        <v>17</v>
      </c>
      <c r="F23" s="15">
        <v>36</v>
      </c>
      <c r="G23" s="9">
        <v>27</v>
      </c>
      <c r="H23" s="9">
        <v>28</v>
      </c>
      <c r="I23" s="15">
        <v>55</v>
      </c>
      <c r="J23" s="9">
        <v>17</v>
      </c>
      <c r="K23" s="25">
        <v>89.473684210526315</v>
      </c>
      <c r="L23" s="9">
        <v>13</v>
      </c>
      <c r="M23" s="25">
        <v>76.470588235294116</v>
      </c>
      <c r="N23" s="15">
        <v>30</v>
      </c>
      <c r="O23" s="25">
        <v>83.333333333333343</v>
      </c>
      <c r="P23" s="9">
        <v>9</v>
      </c>
      <c r="Q23" s="25">
        <v>33.333333333333329</v>
      </c>
      <c r="R23" s="9">
        <v>15</v>
      </c>
      <c r="S23" s="37">
        <v>53.571428571428569</v>
      </c>
      <c r="T23" s="15">
        <v>24</v>
      </c>
      <c r="U23" s="25">
        <v>43.636363636363633</v>
      </c>
      <c r="V23" s="29">
        <v>26</v>
      </c>
      <c r="W23" s="25">
        <v>96.296296296296291</v>
      </c>
      <c r="X23" s="29">
        <v>28</v>
      </c>
      <c r="Y23" s="25">
        <v>100</v>
      </c>
      <c r="Z23" s="29">
        <v>54</v>
      </c>
      <c r="AA23" s="25">
        <v>98.181818181818187</v>
      </c>
      <c r="AB23" s="9">
        <v>0</v>
      </c>
      <c r="AC23" s="43">
        <v>0</v>
      </c>
    </row>
    <row r="24" spans="1:29" ht="15.75" customHeight="1">
      <c r="A24" s="22">
        <v>14</v>
      </c>
      <c r="B24" s="14"/>
      <c r="C24" s="14" t="s">
        <v>31</v>
      </c>
      <c r="D24" s="9">
        <v>15</v>
      </c>
      <c r="E24" s="9">
        <v>8</v>
      </c>
      <c r="F24" s="15">
        <v>23</v>
      </c>
      <c r="G24" s="9">
        <v>18</v>
      </c>
      <c r="H24" s="9">
        <v>13</v>
      </c>
      <c r="I24" s="15">
        <v>31</v>
      </c>
      <c r="J24" s="9">
        <v>12</v>
      </c>
      <c r="K24" s="25">
        <v>80</v>
      </c>
      <c r="L24" s="9">
        <v>4</v>
      </c>
      <c r="M24" s="25">
        <v>50</v>
      </c>
      <c r="N24" s="15">
        <v>16</v>
      </c>
      <c r="O24" s="25">
        <v>69.565217391304344</v>
      </c>
      <c r="P24" s="9">
        <v>5</v>
      </c>
      <c r="Q24" s="25">
        <v>27.777777777777779</v>
      </c>
      <c r="R24" s="9">
        <v>9</v>
      </c>
      <c r="S24" s="37">
        <v>69.230769230769226</v>
      </c>
      <c r="T24" s="15">
        <v>14</v>
      </c>
      <c r="U24" s="25">
        <v>45.161290322580641</v>
      </c>
      <c r="V24" s="29">
        <v>17</v>
      </c>
      <c r="W24" s="25">
        <v>94.444444444444443</v>
      </c>
      <c r="X24" s="29">
        <v>13</v>
      </c>
      <c r="Y24" s="25">
        <v>100</v>
      </c>
      <c r="Z24" s="29">
        <v>30</v>
      </c>
      <c r="AA24" s="25">
        <v>96.774193548387103</v>
      </c>
      <c r="AB24" s="9">
        <v>1</v>
      </c>
      <c r="AC24" s="43">
        <v>3.225806451612903</v>
      </c>
    </row>
    <row r="25" spans="1:29" ht="15.75" customHeight="1">
      <c r="A25" s="22">
        <v>15</v>
      </c>
      <c r="B25" s="14" t="s">
        <v>17</v>
      </c>
      <c r="C25" s="14" t="s">
        <v>17</v>
      </c>
      <c r="D25" s="9">
        <v>73</v>
      </c>
      <c r="E25" s="9">
        <v>38</v>
      </c>
      <c r="F25" s="15">
        <v>111</v>
      </c>
      <c r="G25" s="9">
        <v>92</v>
      </c>
      <c r="H25" s="9">
        <v>59</v>
      </c>
      <c r="I25" s="15">
        <v>151</v>
      </c>
      <c r="J25" s="9">
        <v>57</v>
      </c>
      <c r="K25" s="25">
        <v>78.082191780821915</v>
      </c>
      <c r="L25" s="9">
        <v>33</v>
      </c>
      <c r="M25" s="25">
        <v>86.842105263157904</v>
      </c>
      <c r="N25" s="15">
        <v>90</v>
      </c>
      <c r="O25" s="25">
        <v>81.081081081081081</v>
      </c>
      <c r="P25" s="9">
        <v>22</v>
      </c>
      <c r="Q25" s="25">
        <v>23.913043478260871</v>
      </c>
      <c r="R25" s="9">
        <v>23</v>
      </c>
      <c r="S25" s="37">
        <v>38.983050847457626</v>
      </c>
      <c r="T25" s="15">
        <v>45</v>
      </c>
      <c r="U25" s="25">
        <v>29.80132450331126</v>
      </c>
      <c r="V25" s="29">
        <v>79</v>
      </c>
      <c r="W25" s="25">
        <v>85.869565217391312</v>
      </c>
      <c r="X25" s="29">
        <v>56</v>
      </c>
      <c r="Y25" s="25">
        <v>94.915254237288138</v>
      </c>
      <c r="Z25" s="29">
        <v>135</v>
      </c>
      <c r="AA25" s="25">
        <v>89.403973509933778</v>
      </c>
      <c r="AB25" s="9">
        <v>4</v>
      </c>
      <c r="AC25" s="43">
        <v>2.6490066225165565</v>
      </c>
    </row>
    <row r="26" spans="1:29" ht="15.75" customHeight="1">
      <c r="A26" s="22">
        <v>16</v>
      </c>
      <c r="B26" s="14" t="s">
        <v>0</v>
      </c>
      <c r="C26" s="14" t="s">
        <v>0</v>
      </c>
      <c r="D26" s="19">
        <v>29</v>
      </c>
      <c r="E26" s="19">
        <v>22</v>
      </c>
      <c r="F26" s="15">
        <v>51</v>
      </c>
      <c r="G26" s="19">
        <v>38</v>
      </c>
      <c r="H26" s="19">
        <v>29</v>
      </c>
      <c r="I26" s="15">
        <v>67</v>
      </c>
      <c r="J26" s="19">
        <v>23</v>
      </c>
      <c r="K26" s="25">
        <v>79.310344827586206</v>
      </c>
      <c r="L26" s="19">
        <v>15</v>
      </c>
      <c r="M26" s="25">
        <v>68.181818181818173</v>
      </c>
      <c r="N26" s="15">
        <v>38</v>
      </c>
      <c r="O26" s="25">
        <v>74.509803921568633</v>
      </c>
      <c r="P26" s="19">
        <v>10</v>
      </c>
      <c r="Q26" s="25">
        <v>26.315789473684209</v>
      </c>
      <c r="R26" s="19">
        <v>11</v>
      </c>
      <c r="S26" s="37">
        <v>37.931034482758619</v>
      </c>
      <c r="T26" s="15">
        <v>21</v>
      </c>
      <c r="U26" s="25">
        <v>31.343283582089555</v>
      </c>
      <c r="V26" s="29">
        <v>33</v>
      </c>
      <c r="W26" s="25">
        <v>86.842105263157904</v>
      </c>
      <c r="X26" s="29">
        <v>26</v>
      </c>
      <c r="Y26" s="25">
        <v>89.65517241379311</v>
      </c>
      <c r="Z26" s="29">
        <v>59</v>
      </c>
      <c r="AA26" s="25">
        <v>88.059701492537314</v>
      </c>
      <c r="AB26" s="9">
        <v>1</v>
      </c>
      <c r="AC26" s="43">
        <v>1.4925373134328357</v>
      </c>
    </row>
    <row r="27" spans="1:29" ht="15.75" customHeight="1">
      <c r="A27" s="22">
        <v>17</v>
      </c>
      <c r="B27" s="14"/>
      <c r="C27" s="14" t="s">
        <v>32</v>
      </c>
      <c r="D27" s="9">
        <v>17</v>
      </c>
      <c r="E27" s="9">
        <v>13</v>
      </c>
      <c r="F27" s="15">
        <v>30</v>
      </c>
      <c r="G27" s="9">
        <v>21</v>
      </c>
      <c r="H27" s="9">
        <v>15</v>
      </c>
      <c r="I27" s="15">
        <v>36</v>
      </c>
      <c r="J27" s="9">
        <v>7</v>
      </c>
      <c r="K27" s="25">
        <v>41.17647058823529</v>
      </c>
      <c r="L27" s="9">
        <v>7</v>
      </c>
      <c r="M27" s="25">
        <v>53.846153846153847</v>
      </c>
      <c r="N27" s="15">
        <v>14</v>
      </c>
      <c r="O27" s="25">
        <v>46.666666666666664</v>
      </c>
      <c r="P27" s="9">
        <v>12</v>
      </c>
      <c r="Q27" s="25">
        <v>57.142857142857139</v>
      </c>
      <c r="R27" s="9">
        <v>6</v>
      </c>
      <c r="S27" s="37">
        <v>40</v>
      </c>
      <c r="T27" s="15">
        <v>18</v>
      </c>
      <c r="U27" s="25">
        <v>50</v>
      </c>
      <c r="V27" s="29">
        <v>19</v>
      </c>
      <c r="W27" s="25">
        <v>90.476190476190482</v>
      </c>
      <c r="X27" s="29">
        <v>13</v>
      </c>
      <c r="Y27" s="25">
        <v>86.666666666666671</v>
      </c>
      <c r="Z27" s="29">
        <v>32</v>
      </c>
      <c r="AA27" s="25">
        <v>88.888888888888886</v>
      </c>
      <c r="AB27" s="9">
        <v>2</v>
      </c>
      <c r="AC27" s="43">
        <v>5.5555555555555554</v>
      </c>
    </row>
    <row r="28" spans="1:29" ht="15.75" customHeight="1">
      <c r="A28" s="22">
        <v>18</v>
      </c>
      <c r="B28" s="14"/>
      <c r="C28" s="14" t="s">
        <v>33</v>
      </c>
      <c r="D28" s="9">
        <v>20</v>
      </c>
      <c r="E28" s="9">
        <v>13</v>
      </c>
      <c r="F28" s="15">
        <v>33</v>
      </c>
      <c r="G28" s="9">
        <v>21</v>
      </c>
      <c r="H28" s="9">
        <v>17</v>
      </c>
      <c r="I28" s="15">
        <v>38</v>
      </c>
      <c r="J28" s="9">
        <v>14</v>
      </c>
      <c r="K28" s="25">
        <v>70</v>
      </c>
      <c r="L28" s="9">
        <v>12</v>
      </c>
      <c r="M28" s="25">
        <v>92.307692307692307</v>
      </c>
      <c r="N28" s="15">
        <v>26</v>
      </c>
      <c r="O28" s="25">
        <v>78.787878787878782</v>
      </c>
      <c r="P28" s="9">
        <v>3</v>
      </c>
      <c r="Q28" s="25">
        <v>14.285714285714285</v>
      </c>
      <c r="R28" s="9">
        <v>4</v>
      </c>
      <c r="S28" s="37">
        <v>23.52941176470588</v>
      </c>
      <c r="T28" s="15">
        <v>7</v>
      </c>
      <c r="U28" s="25">
        <v>18.421052631578945</v>
      </c>
      <c r="V28" s="29">
        <v>17</v>
      </c>
      <c r="W28" s="25">
        <v>80.952380952380949</v>
      </c>
      <c r="X28" s="29">
        <v>16</v>
      </c>
      <c r="Y28" s="25">
        <v>94.117647058823522</v>
      </c>
      <c r="Z28" s="29">
        <v>33</v>
      </c>
      <c r="AA28" s="25">
        <v>86.842105263157904</v>
      </c>
      <c r="AB28" s="9">
        <v>0</v>
      </c>
      <c r="AC28" s="43">
        <v>0</v>
      </c>
    </row>
    <row r="29" spans="1:29" ht="15.75" customHeight="1">
      <c r="A29" s="22">
        <v>19</v>
      </c>
      <c r="B29" s="14"/>
      <c r="C29" s="14" t="s">
        <v>34</v>
      </c>
      <c r="D29" s="9">
        <v>0</v>
      </c>
      <c r="E29" s="9">
        <v>0</v>
      </c>
      <c r="F29" s="15">
        <v>0</v>
      </c>
      <c r="G29" s="9">
        <v>0</v>
      </c>
      <c r="H29" s="9">
        <v>0</v>
      </c>
      <c r="I29" s="15">
        <v>0</v>
      </c>
      <c r="J29" s="9">
        <v>0</v>
      </c>
      <c r="K29" s="25" t="e">
        <v>#DIV/0!</v>
      </c>
      <c r="L29" s="9">
        <v>12</v>
      </c>
      <c r="M29" s="25" t="e">
        <v>#DIV/0!</v>
      </c>
      <c r="N29" s="15">
        <v>12</v>
      </c>
      <c r="O29" s="25" t="e">
        <v>#DIV/0!</v>
      </c>
      <c r="P29" s="9">
        <v>3</v>
      </c>
      <c r="Q29" s="25" t="e">
        <v>#DIV/0!</v>
      </c>
      <c r="R29" s="9">
        <v>4</v>
      </c>
      <c r="S29" s="37" t="e">
        <v>#DIV/0!</v>
      </c>
      <c r="T29" s="15">
        <v>7</v>
      </c>
      <c r="U29" s="25" t="e">
        <v>#DIV/0!</v>
      </c>
      <c r="V29" s="29">
        <v>3</v>
      </c>
      <c r="W29" s="25" t="e">
        <v>#DIV/0!</v>
      </c>
      <c r="X29" s="29">
        <v>16</v>
      </c>
      <c r="Y29" s="25" t="e">
        <v>#DIV/0!</v>
      </c>
      <c r="Z29" s="29">
        <v>19</v>
      </c>
      <c r="AA29" s="25" t="e">
        <v>#DIV/0!</v>
      </c>
      <c r="AB29" s="9">
        <v>0</v>
      </c>
      <c r="AC29" s="43" t="e">
        <v>#DIV/0!</v>
      </c>
    </row>
    <row r="30" spans="1:29" ht="15.75" customHeight="1">
      <c r="A30" s="22">
        <v>20</v>
      </c>
      <c r="B30" s="14" t="s">
        <v>18</v>
      </c>
      <c r="C30" s="14" t="s">
        <v>18</v>
      </c>
      <c r="D30" s="9">
        <v>28</v>
      </c>
      <c r="E30" s="9">
        <v>26</v>
      </c>
      <c r="F30" s="15">
        <v>54</v>
      </c>
      <c r="G30" s="9">
        <v>38</v>
      </c>
      <c r="H30" s="9">
        <v>31</v>
      </c>
      <c r="I30" s="15">
        <v>69</v>
      </c>
      <c r="J30" s="9">
        <v>25</v>
      </c>
      <c r="K30" s="25">
        <v>89.285714285714292</v>
      </c>
      <c r="L30" s="9">
        <v>12</v>
      </c>
      <c r="M30" s="25">
        <v>46.153846153846153</v>
      </c>
      <c r="N30" s="15">
        <v>37</v>
      </c>
      <c r="O30" s="25">
        <v>68.518518518518519</v>
      </c>
      <c r="P30" s="9">
        <v>3</v>
      </c>
      <c r="Q30" s="25">
        <v>7.8947368421052628</v>
      </c>
      <c r="R30" s="9">
        <v>4</v>
      </c>
      <c r="S30" s="37">
        <v>12.903225806451612</v>
      </c>
      <c r="T30" s="15">
        <v>7</v>
      </c>
      <c r="U30" s="25">
        <v>10.144927536231885</v>
      </c>
      <c r="V30" s="29">
        <v>28</v>
      </c>
      <c r="W30" s="25">
        <v>73.68421052631578</v>
      </c>
      <c r="X30" s="29">
        <v>16</v>
      </c>
      <c r="Y30" s="25">
        <v>51.612903225806448</v>
      </c>
      <c r="Z30" s="29">
        <v>44</v>
      </c>
      <c r="AA30" s="25">
        <v>63.768115942028977</v>
      </c>
      <c r="AB30" s="9">
        <v>0</v>
      </c>
      <c r="AC30" s="43">
        <v>0</v>
      </c>
    </row>
    <row r="31" spans="1:29" ht="15.75" customHeight="1">
      <c r="A31" s="22">
        <v>21</v>
      </c>
      <c r="B31" s="14" t="s">
        <v>19</v>
      </c>
      <c r="C31" s="14" t="s">
        <v>19</v>
      </c>
      <c r="D31" s="9">
        <v>61</v>
      </c>
      <c r="E31" s="9">
        <v>47</v>
      </c>
      <c r="F31" s="15">
        <v>108</v>
      </c>
      <c r="G31" s="9">
        <v>71</v>
      </c>
      <c r="H31" s="9">
        <v>54</v>
      </c>
      <c r="I31" s="15">
        <v>125</v>
      </c>
      <c r="J31" s="9">
        <v>48</v>
      </c>
      <c r="K31" s="25">
        <v>78.688524590163937</v>
      </c>
      <c r="L31" s="9">
        <v>12</v>
      </c>
      <c r="M31" s="25">
        <v>25.531914893617021</v>
      </c>
      <c r="N31" s="15">
        <v>60</v>
      </c>
      <c r="O31" s="25">
        <v>55.555555555555557</v>
      </c>
      <c r="P31" s="9">
        <v>3</v>
      </c>
      <c r="Q31" s="25">
        <v>4.225352112676056</v>
      </c>
      <c r="R31" s="9">
        <v>4</v>
      </c>
      <c r="S31" s="37">
        <v>7.4074074074074066</v>
      </c>
      <c r="T31" s="15">
        <v>7</v>
      </c>
      <c r="U31" s="25">
        <v>5.6000000000000005</v>
      </c>
      <c r="V31" s="29">
        <v>51</v>
      </c>
      <c r="W31" s="25">
        <v>71.83098591549296</v>
      </c>
      <c r="X31" s="29">
        <v>16</v>
      </c>
      <c r="Y31" s="25">
        <v>29.629629629629626</v>
      </c>
      <c r="Z31" s="29">
        <v>67</v>
      </c>
      <c r="AA31" s="25">
        <v>53.6</v>
      </c>
      <c r="AB31" s="9">
        <v>0</v>
      </c>
      <c r="AC31" s="43">
        <v>0</v>
      </c>
    </row>
    <row r="32" spans="1:29" ht="15.75" customHeight="1">
      <c r="A32" s="22">
        <v>22</v>
      </c>
      <c r="B32" s="14" t="s">
        <v>20</v>
      </c>
      <c r="C32" s="14" t="s">
        <v>20</v>
      </c>
      <c r="D32" s="9">
        <v>30</v>
      </c>
      <c r="E32" s="9">
        <v>44</v>
      </c>
      <c r="F32" s="15">
        <v>74</v>
      </c>
      <c r="G32" s="9">
        <v>42</v>
      </c>
      <c r="H32" s="9">
        <v>54</v>
      </c>
      <c r="I32" s="15">
        <v>96</v>
      </c>
      <c r="J32" s="9">
        <v>28</v>
      </c>
      <c r="K32" s="25">
        <v>93.333333333333329</v>
      </c>
      <c r="L32" s="9">
        <v>12</v>
      </c>
      <c r="M32" s="25">
        <v>27.27272727272727</v>
      </c>
      <c r="N32" s="15">
        <v>40</v>
      </c>
      <c r="O32" s="25">
        <v>54.054054054054056</v>
      </c>
      <c r="P32" s="9">
        <v>3</v>
      </c>
      <c r="Q32" s="25">
        <v>7.1428571428571423</v>
      </c>
      <c r="R32" s="9">
        <v>4</v>
      </c>
      <c r="S32" s="37">
        <v>7.4074074074074066</v>
      </c>
      <c r="T32" s="15">
        <v>7</v>
      </c>
      <c r="U32" s="25">
        <v>7.291666666666667</v>
      </c>
      <c r="V32" s="29">
        <v>31</v>
      </c>
      <c r="W32" s="25">
        <v>73.80952380952381</v>
      </c>
      <c r="X32" s="29">
        <v>16</v>
      </c>
      <c r="Y32" s="25">
        <v>29.629629629629626</v>
      </c>
      <c r="Z32" s="29">
        <v>47</v>
      </c>
      <c r="AA32" s="25">
        <v>48.958333333333329</v>
      </c>
      <c r="AB32" s="9">
        <v>0</v>
      </c>
      <c r="AC32" s="43">
        <v>0</v>
      </c>
    </row>
    <row r="33" spans="1:29" ht="15.75" customHeight="1">
      <c r="A33" s="22">
        <v>23</v>
      </c>
      <c r="B33" s="14"/>
      <c r="C33" s="14" t="s">
        <v>35</v>
      </c>
      <c r="D33" s="9">
        <v>29</v>
      </c>
      <c r="E33" s="9">
        <v>24</v>
      </c>
      <c r="F33" s="15">
        <v>53</v>
      </c>
      <c r="G33" s="9">
        <v>40</v>
      </c>
      <c r="H33" s="9">
        <v>35</v>
      </c>
      <c r="I33" s="15">
        <v>75</v>
      </c>
      <c r="J33" s="9">
        <v>18</v>
      </c>
      <c r="K33" s="25">
        <v>62.068965517241381</v>
      </c>
      <c r="L33" s="9">
        <v>16</v>
      </c>
      <c r="M33" s="25">
        <v>66.666666666666657</v>
      </c>
      <c r="N33" s="15">
        <v>34</v>
      </c>
      <c r="O33" s="25">
        <v>64.15094339622641</v>
      </c>
      <c r="P33" s="9">
        <v>17</v>
      </c>
      <c r="Q33" s="25">
        <v>42.5</v>
      </c>
      <c r="R33" s="9">
        <v>17</v>
      </c>
      <c r="S33" s="37">
        <v>48.571428571428569</v>
      </c>
      <c r="T33" s="15">
        <v>34</v>
      </c>
      <c r="U33" s="25">
        <v>45.333333333333329</v>
      </c>
      <c r="V33" s="29">
        <v>35</v>
      </c>
      <c r="W33" s="25">
        <v>87.5</v>
      </c>
      <c r="X33" s="29">
        <v>33</v>
      </c>
      <c r="Y33" s="25">
        <v>94.285714285714278</v>
      </c>
      <c r="Z33" s="29">
        <v>68</v>
      </c>
      <c r="AA33" s="25">
        <v>90.666666666666657</v>
      </c>
      <c r="AB33" s="9">
        <v>1</v>
      </c>
      <c r="AC33" s="43">
        <v>1.3333333333333335</v>
      </c>
    </row>
    <row r="34" spans="1:29" ht="15.75" customHeight="1">
      <c r="A34" s="22">
        <v>24</v>
      </c>
      <c r="B34" s="14"/>
      <c r="C34" s="14" t="s">
        <v>36</v>
      </c>
      <c r="D34" s="9">
        <v>3</v>
      </c>
      <c r="E34" s="9">
        <v>6</v>
      </c>
      <c r="F34" s="15">
        <v>9</v>
      </c>
      <c r="G34" s="9">
        <v>5</v>
      </c>
      <c r="H34" s="9">
        <v>6</v>
      </c>
      <c r="I34" s="15">
        <v>11</v>
      </c>
      <c r="J34" s="9">
        <v>3</v>
      </c>
      <c r="K34" s="25">
        <v>100</v>
      </c>
      <c r="L34" s="9">
        <v>3</v>
      </c>
      <c r="M34" s="25">
        <v>50</v>
      </c>
      <c r="N34" s="15">
        <v>6</v>
      </c>
      <c r="O34" s="25">
        <v>66.666666666666657</v>
      </c>
      <c r="P34" s="9">
        <v>2</v>
      </c>
      <c r="Q34" s="25">
        <v>40</v>
      </c>
      <c r="R34" s="9">
        <v>2</v>
      </c>
      <c r="S34" s="37">
        <v>33.333333333333329</v>
      </c>
      <c r="T34" s="15">
        <v>4</v>
      </c>
      <c r="U34" s="25">
        <v>36.363636363636367</v>
      </c>
      <c r="V34" s="29">
        <v>5</v>
      </c>
      <c r="W34" s="25">
        <v>100</v>
      </c>
      <c r="X34" s="29">
        <v>5</v>
      </c>
      <c r="Y34" s="25">
        <v>83.333333333333343</v>
      </c>
      <c r="Z34" s="29">
        <v>10</v>
      </c>
      <c r="AA34" s="25">
        <v>90.909090909090907</v>
      </c>
      <c r="AB34" s="9">
        <v>0</v>
      </c>
      <c r="AC34" s="43">
        <v>0</v>
      </c>
    </row>
    <row r="35" spans="1:29" ht="15.75" customHeight="1">
      <c r="A35" s="22">
        <v>25</v>
      </c>
      <c r="B35" s="14" t="s">
        <v>21</v>
      </c>
      <c r="C35" s="14" t="s">
        <v>21</v>
      </c>
      <c r="D35" s="9">
        <v>36</v>
      </c>
      <c r="E35" s="9">
        <v>17</v>
      </c>
      <c r="F35" s="15">
        <v>53</v>
      </c>
      <c r="G35" s="9">
        <v>49</v>
      </c>
      <c r="H35" s="9">
        <v>30</v>
      </c>
      <c r="I35" s="15">
        <v>79</v>
      </c>
      <c r="J35" s="9">
        <v>21</v>
      </c>
      <c r="K35" s="25">
        <v>58.333333333333336</v>
      </c>
      <c r="L35" s="9">
        <v>15</v>
      </c>
      <c r="M35" s="25">
        <v>88.235294117647058</v>
      </c>
      <c r="N35" s="15">
        <v>36</v>
      </c>
      <c r="O35" s="25">
        <v>67.924528301886795</v>
      </c>
      <c r="P35" s="9">
        <v>25</v>
      </c>
      <c r="Q35" s="25">
        <v>51.020408163265309</v>
      </c>
      <c r="R35" s="9">
        <v>15</v>
      </c>
      <c r="S35" s="37">
        <v>50</v>
      </c>
      <c r="T35" s="15">
        <v>40</v>
      </c>
      <c r="U35" s="25">
        <v>50.632911392405063</v>
      </c>
      <c r="V35" s="29">
        <v>46</v>
      </c>
      <c r="W35" s="25">
        <v>93.877551020408163</v>
      </c>
      <c r="X35" s="29">
        <v>30</v>
      </c>
      <c r="Y35" s="25">
        <v>100</v>
      </c>
      <c r="Z35" s="29">
        <v>76</v>
      </c>
      <c r="AA35" s="25">
        <v>96.202531645569621</v>
      </c>
      <c r="AB35" s="9">
        <v>1</v>
      </c>
      <c r="AC35" s="43">
        <v>1.2658227848101267</v>
      </c>
    </row>
    <row r="36" spans="1:29" ht="15.75" customHeight="1">
      <c r="A36" s="22">
        <v>26</v>
      </c>
      <c r="B36" s="14"/>
      <c r="C36" s="14" t="s">
        <v>37</v>
      </c>
      <c r="D36" s="9">
        <v>25</v>
      </c>
      <c r="E36" s="9">
        <v>14</v>
      </c>
      <c r="F36" s="15">
        <v>39</v>
      </c>
      <c r="G36" s="9">
        <v>29</v>
      </c>
      <c r="H36" s="9">
        <v>21</v>
      </c>
      <c r="I36" s="15">
        <v>50</v>
      </c>
      <c r="J36" s="9">
        <v>14</v>
      </c>
      <c r="K36" s="25">
        <v>56.000000000000007</v>
      </c>
      <c r="L36" s="9">
        <v>10</v>
      </c>
      <c r="M36" s="25">
        <v>71.428571428571431</v>
      </c>
      <c r="N36" s="15">
        <v>24</v>
      </c>
      <c r="O36" s="25">
        <v>61.53846153846154</v>
      </c>
      <c r="P36" s="9">
        <v>13</v>
      </c>
      <c r="Q36" s="25">
        <v>44.827586206896555</v>
      </c>
      <c r="R36" s="9">
        <v>11</v>
      </c>
      <c r="S36" s="37">
        <v>52.380952380952387</v>
      </c>
      <c r="T36" s="15">
        <v>24</v>
      </c>
      <c r="U36" s="25">
        <v>48</v>
      </c>
      <c r="V36" s="29">
        <v>27</v>
      </c>
      <c r="W36" s="25">
        <v>93.103448275862064</v>
      </c>
      <c r="X36" s="29">
        <v>21</v>
      </c>
      <c r="Y36" s="25">
        <v>100</v>
      </c>
      <c r="Z36" s="29">
        <v>48</v>
      </c>
      <c r="AA36" s="25">
        <v>96</v>
      </c>
      <c r="AB36" s="9">
        <v>1</v>
      </c>
      <c r="AC36" s="43">
        <v>2</v>
      </c>
    </row>
    <row r="37" spans="1:29" ht="15.75" customHeight="1">
      <c r="A37" s="22">
        <v>27</v>
      </c>
      <c r="B37" s="14" t="s">
        <v>22</v>
      </c>
      <c r="C37" s="14" t="s">
        <v>22</v>
      </c>
      <c r="D37" s="9">
        <v>64</v>
      </c>
      <c r="E37" s="9">
        <v>44</v>
      </c>
      <c r="F37" s="15">
        <v>108</v>
      </c>
      <c r="G37" s="9">
        <v>88</v>
      </c>
      <c r="H37" s="9">
        <v>59</v>
      </c>
      <c r="I37" s="15">
        <v>147</v>
      </c>
      <c r="J37" s="9">
        <v>35</v>
      </c>
      <c r="K37" s="25">
        <v>54.6875</v>
      </c>
      <c r="L37" s="9">
        <v>35</v>
      </c>
      <c r="M37" s="25">
        <v>79.545454545454547</v>
      </c>
      <c r="N37" s="15">
        <v>70</v>
      </c>
      <c r="O37" s="25">
        <v>64.81481481481481</v>
      </c>
      <c r="P37" s="9">
        <v>45</v>
      </c>
      <c r="Q37" s="25">
        <v>51.136363636363633</v>
      </c>
      <c r="R37" s="9">
        <v>20</v>
      </c>
      <c r="S37" s="37">
        <v>33.898305084745758</v>
      </c>
      <c r="T37" s="15">
        <v>65</v>
      </c>
      <c r="U37" s="25">
        <v>44.217687074829932</v>
      </c>
      <c r="V37" s="29">
        <v>80</v>
      </c>
      <c r="W37" s="25">
        <v>90.909090909090907</v>
      </c>
      <c r="X37" s="29">
        <v>55</v>
      </c>
      <c r="Y37" s="25">
        <v>93.220338983050837</v>
      </c>
      <c r="Z37" s="29">
        <v>135</v>
      </c>
      <c r="AA37" s="25">
        <v>91.83673469387756</v>
      </c>
      <c r="AB37" s="9">
        <v>5</v>
      </c>
      <c r="AC37" s="43">
        <v>3.4013605442176873</v>
      </c>
    </row>
    <row r="38" spans="1:29" ht="15.75" customHeight="1">
      <c r="A38" s="22">
        <v>28</v>
      </c>
      <c r="B38" s="14"/>
      <c r="C38" s="14" t="s">
        <v>38</v>
      </c>
      <c r="D38" s="9">
        <v>27</v>
      </c>
      <c r="E38" s="9">
        <v>12</v>
      </c>
      <c r="F38" s="15">
        <v>39</v>
      </c>
      <c r="G38" s="9">
        <v>36</v>
      </c>
      <c r="H38" s="9">
        <v>27</v>
      </c>
      <c r="I38" s="15">
        <v>63</v>
      </c>
      <c r="J38" s="9">
        <v>26</v>
      </c>
      <c r="K38" s="25">
        <v>96.296296296296291</v>
      </c>
      <c r="L38" s="9">
        <v>12</v>
      </c>
      <c r="M38" s="25">
        <v>100</v>
      </c>
      <c r="N38" s="15">
        <v>38</v>
      </c>
      <c r="O38" s="25">
        <v>97.435897435897431</v>
      </c>
      <c r="P38" s="9">
        <v>8</v>
      </c>
      <c r="Q38" s="25">
        <v>22.222222222222221</v>
      </c>
      <c r="R38" s="9">
        <v>15</v>
      </c>
      <c r="S38" s="37">
        <v>55.555555555555557</v>
      </c>
      <c r="T38" s="15">
        <v>23</v>
      </c>
      <c r="U38" s="25">
        <v>36.507936507936506</v>
      </c>
      <c r="V38" s="29">
        <v>34</v>
      </c>
      <c r="W38" s="25">
        <v>94.444444444444443</v>
      </c>
      <c r="X38" s="29">
        <v>27</v>
      </c>
      <c r="Y38" s="25">
        <v>100</v>
      </c>
      <c r="Z38" s="29">
        <v>61</v>
      </c>
      <c r="AA38" s="25">
        <v>96.825396825396822</v>
      </c>
      <c r="AB38" s="9">
        <v>2</v>
      </c>
      <c r="AC38" s="43">
        <v>3.1746031746031744</v>
      </c>
    </row>
    <row r="39" spans="1:29" ht="15.75" customHeight="1">
      <c r="A39" s="22">
        <v>29</v>
      </c>
      <c r="B39" s="14" t="s">
        <v>23</v>
      </c>
      <c r="C39" s="14" t="s">
        <v>23</v>
      </c>
      <c r="D39" s="9">
        <v>50</v>
      </c>
      <c r="E39" s="9">
        <v>26</v>
      </c>
      <c r="F39" s="15">
        <v>76</v>
      </c>
      <c r="G39" s="9">
        <v>69</v>
      </c>
      <c r="H39" s="9">
        <v>53</v>
      </c>
      <c r="I39" s="15">
        <v>122</v>
      </c>
      <c r="J39" s="9">
        <v>40</v>
      </c>
      <c r="K39" s="25">
        <v>80</v>
      </c>
      <c r="L39" s="9">
        <v>24</v>
      </c>
      <c r="M39" s="25">
        <v>92.307692307692307</v>
      </c>
      <c r="N39" s="15">
        <v>64</v>
      </c>
      <c r="O39" s="25">
        <v>84.210526315789465</v>
      </c>
      <c r="P39" s="9">
        <v>23</v>
      </c>
      <c r="Q39" s="25">
        <v>33.333333333333329</v>
      </c>
      <c r="R39" s="9">
        <v>27</v>
      </c>
      <c r="S39" s="37">
        <v>50.943396226415096</v>
      </c>
      <c r="T39" s="15">
        <v>50</v>
      </c>
      <c r="U39" s="25">
        <v>40.983606557377051</v>
      </c>
      <c r="V39" s="29">
        <v>63</v>
      </c>
      <c r="W39" s="25">
        <v>91.304347826086953</v>
      </c>
      <c r="X39" s="29">
        <v>51</v>
      </c>
      <c r="Y39" s="25">
        <v>96.226415094339629</v>
      </c>
      <c r="Z39" s="29">
        <v>114</v>
      </c>
      <c r="AA39" s="25">
        <v>93.442622950819683</v>
      </c>
      <c r="AB39" s="9">
        <v>3</v>
      </c>
      <c r="AC39" s="43">
        <v>2.459016393442623</v>
      </c>
    </row>
    <row r="40" spans="1:29" ht="15.75" customHeight="1">
      <c r="A40" s="22">
        <v>30</v>
      </c>
      <c r="B40" s="14"/>
      <c r="C40" s="14" t="s">
        <v>39</v>
      </c>
      <c r="D40" s="9">
        <v>28</v>
      </c>
      <c r="E40" s="9">
        <v>14</v>
      </c>
      <c r="F40" s="15">
        <v>42</v>
      </c>
      <c r="G40" s="9">
        <v>36</v>
      </c>
      <c r="H40" s="9">
        <v>21</v>
      </c>
      <c r="I40" s="15">
        <v>57</v>
      </c>
      <c r="J40" s="9">
        <v>23</v>
      </c>
      <c r="K40" s="25">
        <v>82.142857142857139</v>
      </c>
      <c r="L40" s="9">
        <v>13</v>
      </c>
      <c r="M40" s="25">
        <v>92.857142857142861</v>
      </c>
      <c r="N40" s="15">
        <v>36</v>
      </c>
      <c r="O40" s="25">
        <v>85.714285714285708</v>
      </c>
      <c r="P40" s="9">
        <v>10</v>
      </c>
      <c r="Q40" s="25">
        <v>27.777777777777779</v>
      </c>
      <c r="R40" s="9">
        <v>6</v>
      </c>
      <c r="S40" s="37">
        <v>28.571428571428569</v>
      </c>
      <c r="T40" s="15">
        <v>16</v>
      </c>
      <c r="U40" s="25">
        <v>28.07017543859649</v>
      </c>
      <c r="V40" s="29">
        <v>33</v>
      </c>
      <c r="W40" s="25">
        <v>91.666666666666657</v>
      </c>
      <c r="X40" s="29">
        <v>19</v>
      </c>
      <c r="Y40" s="25">
        <v>90.476190476190482</v>
      </c>
      <c r="Z40" s="29">
        <v>52</v>
      </c>
      <c r="AA40" s="25">
        <v>91.228070175438589</v>
      </c>
      <c r="AB40" s="9">
        <v>1</v>
      </c>
      <c r="AC40" s="43">
        <v>1.7543859649122806</v>
      </c>
    </row>
    <row r="41" spans="1:29" ht="15.75" customHeight="1">
      <c r="A41" s="22">
        <v>31</v>
      </c>
      <c r="B41" s="14" t="s">
        <v>24</v>
      </c>
      <c r="C41" s="14" t="s">
        <v>24</v>
      </c>
      <c r="D41" s="9">
        <v>36</v>
      </c>
      <c r="E41" s="9">
        <v>28</v>
      </c>
      <c r="F41" s="15">
        <v>64</v>
      </c>
      <c r="G41" s="9">
        <v>54</v>
      </c>
      <c r="H41" s="9">
        <v>46</v>
      </c>
      <c r="I41" s="15">
        <v>100</v>
      </c>
      <c r="J41" s="9">
        <v>31</v>
      </c>
      <c r="K41" s="25">
        <v>86.111111111111114</v>
      </c>
      <c r="L41" s="9">
        <v>24</v>
      </c>
      <c r="M41" s="25">
        <v>85.714285714285708</v>
      </c>
      <c r="N41" s="15">
        <v>55</v>
      </c>
      <c r="O41" s="25">
        <v>85.9375</v>
      </c>
      <c r="P41" s="9">
        <v>17</v>
      </c>
      <c r="Q41" s="25">
        <v>31.481481481481481</v>
      </c>
      <c r="R41" s="9">
        <v>20</v>
      </c>
      <c r="S41" s="37">
        <v>43.478260869565219</v>
      </c>
      <c r="T41" s="15">
        <v>37</v>
      </c>
      <c r="U41" s="25">
        <v>37</v>
      </c>
      <c r="V41" s="29">
        <v>48</v>
      </c>
      <c r="W41" s="25">
        <v>88.888888888888886</v>
      </c>
      <c r="X41" s="29">
        <v>44</v>
      </c>
      <c r="Y41" s="25">
        <v>95.652173913043484</v>
      </c>
      <c r="Z41" s="29">
        <v>92</v>
      </c>
      <c r="AA41" s="25">
        <v>92</v>
      </c>
      <c r="AB41" s="9">
        <v>2</v>
      </c>
      <c r="AC41" s="43">
        <v>2</v>
      </c>
    </row>
    <row r="42" spans="1:29" ht="15.75" customHeight="1">
      <c r="A42" s="22">
        <v>32</v>
      </c>
      <c r="B42" s="44"/>
      <c r="C42" s="40" t="s">
        <v>25</v>
      </c>
      <c r="D42" s="9">
        <v>506</v>
      </c>
      <c r="E42" s="9">
        <v>316</v>
      </c>
      <c r="F42" s="15">
        <v>822</v>
      </c>
      <c r="G42" s="9">
        <v>1665</v>
      </c>
      <c r="H42" s="9">
        <v>1301</v>
      </c>
      <c r="I42" s="15">
        <v>2966</v>
      </c>
      <c r="J42" s="9">
        <v>125</v>
      </c>
      <c r="K42" s="25">
        <v>24.703557312252965</v>
      </c>
      <c r="L42" s="9">
        <v>71</v>
      </c>
      <c r="M42" s="25">
        <v>22.468354430379748</v>
      </c>
      <c r="N42" s="15">
        <v>196</v>
      </c>
      <c r="O42" s="25">
        <v>23.844282238442823</v>
      </c>
      <c r="P42" s="9">
        <v>1262</v>
      </c>
      <c r="Q42" s="25">
        <v>75.795795795795797</v>
      </c>
      <c r="R42" s="9">
        <v>1060</v>
      </c>
      <c r="S42" s="37">
        <v>81.475787855495767</v>
      </c>
      <c r="T42" s="15">
        <v>2322</v>
      </c>
      <c r="U42" s="25">
        <v>78.287255563047879</v>
      </c>
      <c r="V42" s="29">
        <v>1387</v>
      </c>
      <c r="W42" s="25">
        <v>83.303303303303295</v>
      </c>
      <c r="X42" s="29">
        <v>1131</v>
      </c>
      <c r="Y42" s="25">
        <v>86.933128362797845</v>
      </c>
      <c r="Z42" s="29">
        <v>2518</v>
      </c>
      <c r="AA42" s="25">
        <v>84.895482130815907</v>
      </c>
      <c r="AB42" s="9">
        <v>221</v>
      </c>
      <c r="AC42" s="43">
        <v>7.4511126095751852</v>
      </c>
    </row>
    <row r="43" spans="1:29" ht="15.75" customHeight="1">
      <c r="A43" s="22">
        <v>33</v>
      </c>
      <c r="B43" s="44"/>
      <c r="C43" s="40" t="s">
        <v>51</v>
      </c>
      <c r="D43" s="9">
        <v>57</v>
      </c>
      <c r="E43" s="9">
        <v>1</v>
      </c>
      <c r="F43" s="15">
        <v>58</v>
      </c>
      <c r="G43" s="9">
        <v>61</v>
      </c>
      <c r="H43" s="9">
        <v>1</v>
      </c>
      <c r="I43" s="15">
        <v>62</v>
      </c>
      <c r="J43" s="9">
        <v>44</v>
      </c>
      <c r="K43" s="25">
        <v>77.192982456140342</v>
      </c>
      <c r="L43" s="9">
        <v>1</v>
      </c>
      <c r="M43" s="25">
        <v>100</v>
      </c>
      <c r="N43" s="15">
        <v>45</v>
      </c>
      <c r="O43" s="25">
        <v>77.58620689655173</v>
      </c>
      <c r="P43" s="9">
        <v>15</v>
      </c>
      <c r="Q43" s="25">
        <v>24.590163934426229</v>
      </c>
      <c r="R43" s="9">
        <v>0</v>
      </c>
      <c r="S43" s="37">
        <v>0</v>
      </c>
      <c r="T43" s="15">
        <v>15</v>
      </c>
      <c r="U43" s="25">
        <v>24.193548387096776</v>
      </c>
      <c r="V43" s="29">
        <v>59</v>
      </c>
      <c r="W43" s="25">
        <v>96.721311475409834</v>
      </c>
      <c r="X43" s="29">
        <v>1</v>
      </c>
      <c r="Y43" s="25">
        <v>100</v>
      </c>
      <c r="Z43" s="29">
        <v>60</v>
      </c>
      <c r="AA43" s="25">
        <v>96.774193548387103</v>
      </c>
      <c r="AB43" s="9">
        <v>1</v>
      </c>
      <c r="AC43" s="43">
        <v>1.6129032258064515</v>
      </c>
    </row>
    <row r="44" spans="1:29" ht="15.75" customHeight="1">
      <c r="A44" s="23">
        <v>34</v>
      </c>
      <c r="B44" s="45"/>
      <c r="C44" s="40" t="s">
        <v>52</v>
      </c>
      <c r="D44" s="9">
        <v>58</v>
      </c>
      <c r="E44" s="9">
        <v>37</v>
      </c>
      <c r="F44" s="16">
        <v>95</v>
      </c>
      <c r="G44" s="9">
        <v>69</v>
      </c>
      <c r="H44" s="9">
        <v>49</v>
      </c>
      <c r="I44" s="16">
        <v>118</v>
      </c>
      <c r="J44" s="9">
        <v>12</v>
      </c>
      <c r="K44" s="26">
        <v>20.689655172413794</v>
      </c>
      <c r="L44" s="9">
        <v>10</v>
      </c>
      <c r="M44" s="26">
        <v>27.027027027027028</v>
      </c>
      <c r="N44" s="16">
        <v>22</v>
      </c>
      <c r="O44" s="26">
        <v>23.157894736842106</v>
      </c>
      <c r="P44" s="9">
        <v>42</v>
      </c>
      <c r="Q44" s="26">
        <v>60.869565217391312</v>
      </c>
      <c r="R44" s="9">
        <v>36</v>
      </c>
      <c r="S44" s="38">
        <v>73.469387755102048</v>
      </c>
      <c r="T44" s="16">
        <v>78</v>
      </c>
      <c r="U44" s="26">
        <v>66.101694915254242</v>
      </c>
      <c r="V44" s="31">
        <v>54</v>
      </c>
      <c r="W44" s="26">
        <v>78.260869565217391</v>
      </c>
      <c r="X44" s="31">
        <v>46</v>
      </c>
      <c r="Y44" s="26">
        <v>93.877551020408163</v>
      </c>
      <c r="Z44" s="31">
        <v>100</v>
      </c>
      <c r="AA44" s="26">
        <v>84.745762711864401</v>
      </c>
      <c r="AB44" s="9">
        <v>4</v>
      </c>
      <c r="AC44" s="46">
        <v>3.3898305084745761</v>
      </c>
    </row>
    <row r="45" spans="1:29" ht="15.75" customHeight="1">
      <c r="A45" s="32" t="s">
        <v>40</v>
      </c>
      <c r="B45" s="10"/>
      <c r="C45" s="33"/>
      <c r="D45" s="17">
        <f t="shared" ref="D45:E45" si="0">SUM(D11:D44)</f>
        <v>1560</v>
      </c>
      <c r="E45" s="17">
        <f t="shared" si="0"/>
        <v>1036</v>
      </c>
      <c r="F45" s="17">
        <f>SUM(F11:F41)</f>
        <v>1621</v>
      </c>
      <c r="G45" s="17">
        <f t="shared" ref="G45:J45" si="1">SUM(G11:G44)</f>
        <v>3071</v>
      </c>
      <c r="H45" s="17">
        <f t="shared" si="1"/>
        <v>2339</v>
      </c>
      <c r="I45" s="17">
        <f t="shared" si="1"/>
        <v>5410</v>
      </c>
      <c r="J45" s="17">
        <f t="shared" si="1"/>
        <v>884</v>
      </c>
      <c r="K45" s="6">
        <f t="shared" ref="K11:K45" si="2">J45/D45*100</f>
        <v>56.666666666666664</v>
      </c>
      <c r="L45" s="17">
        <f>SUM(L11:L44)</f>
        <v>574</v>
      </c>
      <c r="M45" s="6">
        <f t="shared" ref="M11:M45" si="3">L45/E45*100</f>
        <v>55.405405405405403</v>
      </c>
      <c r="N45" s="17">
        <f>SUM(N11:N44)</f>
        <v>1458</v>
      </c>
      <c r="O45" s="6">
        <f t="shared" ref="O11:O45" si="4">N45/F45*100</f>
        <v>89.944478716841459</v>
      </c>
      <c r="P45" s="17">
        <f>SUM(P11:P44)</f>
        <v>1747</v>
      </c>
      <c r="Q45" s="6">
        <f t="shared" ref="Q11:Q45" si="5">P45/G45*100</f>
        <v>56.88700748941713</v>
      </c>
      <c r="R45" s="17">
        <f>SUM(R11:R44)</f>
        <v>1470</v>
      </c>
      <c r="S45" s="27">
        <f t="shared" ref="S11:S45" si="6">R45/H45*100</f>
        <v>62.847370671227019</v>
      </c>
      <c r="T45" s="17">
        <f>SUM(T11:T44)</f>
        <v>3217</v>
      </c>
      <c r="U45" s="6">
        <f t="shared" ref="U11:U45" si="7">T45/I45*100</f>
        <v>59.46395563770794</v>
      </c>
      <c r="V45" s="17">
        <f>SUM(V11:V44)</f>
        <v>2631</v>
      </c>
      <c r="W45" s="6">
        <f t="shared" ref="W11:W45" si="8">V45/G45*100</f>
        <v>85.672419407359172</v>
      </c>
      <c r="X45" s="20">
        <f t="shared" ref="X11:X45" si="9">L45+R45</f>
        <v>2044</v>
      </c>
      <c r="Y45" s="6">
        <f t="shared" ref="Y11:Y45" si="10">X45/H45*100</f>
        <v>87.387772552372809</v>
      </c>
      <c r="Z45" s="20">
        <f t="shared" ref="Z11:Z45" si="11">V45+X45</f>
        <v>4675</v>
      </c>
      <c r="AA45" s="6">
        <f t="shared" ref="AA11:AA45" si="12">Z45/I45*100</f>
        <v>86.414048059149721</v>
      </c>
      <c r="AB45" s="17">
        <f>SUM(AB11:AB44)</f>
        <v>281</v>
      </c>
      <c r="AC45" s="35">
        <f t="shared" ref="AC11:AC45" si="13">AB45/I45*100</f>
        <v>5.194085027726433</v>
      </c>
    </row>
    <row r="46" spans="1:29" ht="15.75" customHeight="1">
      <c r="A46" s="3"/>
      <c r="B46" s="13"/>
      <c r="C46" s="1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7"/>
      <c r="W46" s="47"/>
      <c r="X46" s="47"/>
      <c r="Y46" s="3"/>
      <c r="Z46" s="3"/>
      <c r="AA46" s="3"/>
      <c r="AB46" s="3"/>
      <c r="AC46" s="3"/>
    </row>
    <row r="47" spans="1:29" ht="15.75" customHeight="1">
      <c r="A47" s="7" t="s">
        <v>44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7" t="s">
        <v>53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7"/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7"/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7"/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</sheetData>
  <mergeCells count="22">
    <mergeCell ref="T8:U8"/>
    <mergeCell ref="J8:K8"/>
    <mergeCell ref="L8:M8"/>
    <mergeCell ref="N8:O8"/>
    <mergeCell ref="P8:Q8"/>
    <mergeCell ref="R8:S8"/>
    <mergeCell ref="A3:AC3"/>
    <mergeCell ref="A6:C6"/>
    <mergeCell ref="A7:A9"/>
    <mergeCell ref="B7:B9"/>
    <mergeCell ref="C7:C9"/>
    <mergeCell ref="D7:F8"/>
    <mergeCell ref="G7:I8"/>
    <mergeCell ref="A4:AC4"/>
    <mergeCell ref="A5:AC5"/>
    <mergeCell ref="J7:O7"/>
    <mergeCell ref="P7:U7"/>
    <mergeCell ref="V7:AA7"/>
    <mergeCell ref="AB7:AC8"/>
    <mergeCell ref="V8:W8"/>
    <mergeCell ref="X8:Y8"/>
    <mergeCell ref="Z8:AA8"/>
  </mergeCells>
  <printOptions horizontalCentered="1"/>
  <pageMargins left="0.23" right="0.26" top="0.19685039370078741" bottom="0.15748031496062992" header="0" footer="0"/>
  <pageSetup paperSize="14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2026-02-09T02:21:04Z</dcterms:modified>
</cp:coreProperties>
</file>