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849A8655-817D-45BC-9D8F-59F8E3C2BBC0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17" sheetId="18" r:id="rId1"/>
  </sheets>
  <definedNames>
    <definedName name="_xlnm.Print_Area" localSheetId="0">'17'!$A$1:$N$101</definedName>
    <definedName name="_xlnm.Print_Titles" localSheetId="0">'17'!$6:$8</definedName>
  </definedNames>
  <calcPr calcId="181029"/>
</workbook>
</file>

<file path=xl/calcChain.xml><?xml version="1.0" encoding="utf-8"?>
<calcChain xmlns="http://schemas.openxmlformats.org/spreadsheetml/2006/main">
  <c r="N97" i="18" l="1"/>
  <c r="K97" i="18"/>
  <c r="H97" i="18"/>
  <c r="E97" i="18"/>
  <c r="M96" i="18"/>
  <c r="L96" i="18"/>
  <c r="J96" i="18"/>
  <c r="I96" i="18"/>
  <c r="K96" i="18" s="1"/>
  <c r="H96" i="18"/>
  <c r="E96" i="18"/>
  <c r="J93" i="18"/>
  <c r="I93" i="18"/>
  <c r="G93" i="18"/>
  <c r="F93" i="18"/>
  <c r="H93" i="18" s="1"/>
  <c r="D93" i="18"/>
  <c r="C93" i="18"/>
  <c r="M92" i="18"/>
  <c r="L92" i="18"/>
  <c r="N92" i="18" s="1"/>
  <c r="K92" i="18"/>
  <c r="H92" i="18"/>
  <c r="E92" i="18"/>
  <c r="M91" i="18"/>
  <c r="L91" i="18"/>
  <c r="N91" i="18" s="1"/>
  <c r="K91" i="18"/>
  <c r="H91" i="18"/>
  <c r="E91" i="18"/>
  <c r="M90" i="18"/>
  <c r="L90" i="18"/>
  <c r="K90" i="18"/>
  <c r="H90" i="18"/>
  <c r="E90" i="18"/>
  <c r="M89" i="18"/>
  <c r="L89" i="18"/>
  <c r="K89" i="18"/>
  <c r="H89" i="18"/>
  <c r="E89" i="18"/>
  <c r="M88" i="18"/>
  <c r="L88" i="18"/>
  <c r="K88" i="18"/>
  <c r="H88" i="18"/>
  <c r="E88" i="18"/>
  <c r="M87" i="18"/>
  <c r="L87" i="18"/>
  <c r="N87" i="18" s="1"/>
  <c r="K87" i="18"/>
  <c r="H87" i="18"/>
  <c r="E87" i="18"/>
  <c r="M86" i="18"/>
  <c r="L86" i="18"/>
  <c r="K86" i="18"/>
  <c r="H86" i="18"/>
  <c r="E86" i="18"/>
  <c r="M85" i="18"/>
  <c r="L85" i="18"/>
  <c r="N85" i="18" s="1"/>
  <c r="K85" i="18"/>
  <c r="H85" i="18"/>
  <c r="E85" i="18"/>
  <c r="M84" i="18"/>
  <c r="L84" i="18"/>
  <c r="K84" i="18"/>
  <c r="H84" i="18"/>
  <c r="E84" i="18"/>
  <c r="M83" i="18"/>
  <c r="L83" i="18"/>
  <c r="N83" i="18" s="1"/>
  <c r="K83" i="18"/>
  <c r="H83" i="18"/>
  <c r="E83" i="18"/>
  <c r="M82" i="18"/>
  <c r="L82" i="18"/>
  <c r="N82" i="18" s="1"/>
  <c r="K82" i="18"/>
  <c r="H82" i="18"/>
  <c r="E82" i="18"/>
  <c r="M81" i="18"/>
  <c r="N81" i="18" s="1"/>
  <c r="L81" i="18"/>
  <c r="K81" i="18"/>
  <c r="H81" i="18"/>
  <c r="E81" i="18"/>
  <c r="M80" i="18"/>
  <c r="L80" i="18"/>
  <c r="K80" i="18"/>
  <c r="H80" i="18"/>
  <c r="E80" i="18"/>
  <c r="M79" i="18"/>
  <c r="L79" i="18"/>
  <c r="K79" i="18"/>
  <c r="H79" i="18"/>
  <c r="E79" i="18"/>
  <c r="M78" i="18"/>
  <c r="L78" i="18"/>
  <c r="K78" i="18"/>
  <c r="H78" i="18"/>
  <c r="E78" i="18"/>
  <c r="M77" i="18"/>
  <c r="L77" i="18"/>
  <c r="K77" i="18"/>
  <c r="H77" i="18"/>
  <c r="E77" i="18"/>
  <c r="J75" i="18"/>
  <c r="I75" i="18"/>
  <c r="K75" i="18" s="1"/>
  <c r="G75" i="18"/>
  <c r="F75" i="18"/>
  <c r="D75" i="18"/>
  <c r="M75" i="18" s="1"/>
  <c r="C75" i="18"/>
  <c r="E75" i="18" s="1"/>
  <c r="M74" i="18"/>
  <c r="L74" i="18"/>
  <c r="K74" i="18"/>
  <c r="H74" i="18"/>
  <c r="E74" i="18"/>
  <c r="M73" i="18"/>
  <c r="L73" i="18"/>
  <c r="K73" i="18"/>
  <c r="H73" i="18"/>
  <c r="E73" i="18"/>
  <c r="M72" i="18"/>
  <c r="L72" i="18"/>
  <c r="K72" i="18"/>
  <c r="H72" i="18"/>
  <c r="E72" i="18"/>
  <c r="M71" i="18"/>
  <c r="L71" i="18"/>
  <c r="K71" i="18"/>
  <c r="H71" i="18"/>
  <c r="E71" i="18"/>
  <c r="M70" i="18"/>
  <c r="L70" i="18"/>
  <c r="N70" i="18" s="1"/>
  <c r="K70" i="18"/>
  <c r="H70" i="18"/>
  <c r="E70" i="18"/>
  <c r="M69" i="18"/>
  <c r="L69" i="18"/>
  <c r="N69" i="18" s="1"/>
  <c r="K69" i="18"/>
  <c r="H69" i="18"/>
  <c r="E69" i="18"/>
  <c r="M68" i="18"/>
  <c r="L68" i="18"/>
  <c r="K68" i="18"/>
  <c r="H68" i="18"/>
  <c r="E68" i="18"/>
  <c r="M67" i="18"/>
  <c r="L67" i="18"/>
  <c r="K67" i="18"/>
  <c r="H67" i="18"/>
  <c r="E67" i="18"/>
  <c r="M66" i="18"/>
  <c r="L66" i="18"/>
  <c r="K66" i="18"/>
  <c r="H66" i="18"/>
  <c r="E66" i="18"/>
  <c r="M65" i="18"/>
  <c r="L65" i="18"/>
  <c r="N65" i="18" s="1"/>
  <c r="K65" i="18"/>
  <c r="H65" i="18"/>
  <c r="E65" i="18"/>
  <c r="M64" i="18"/>
  <c r="L64" i="18"/>
  <c r="K64" i="18"/>
  <c r="H64" i="18"/>
  <c r="E64" i="18"/>
  <c r="M63" i="18"/>
  <c r="L63" i="18"/>
  <c r="N63" i="18" s="1"/>
  <c r="K63" i="18"/>
  <c r="H63" i="18"/>
  <c r="E63" i="18"/>
  <c r="M62" i="18"/>
  <c r="L62" i="18"/>
  <c r="K62" i="18"/>
  <c r="H62" i="18"/>
  <c r="E62" i="18"/>
  <c r="M61" i="18"/>
  <c r="L61" i="18"/>
  <c r="N61" i="18" s="1"/>
  <c r="K61" i="18"/>
  <c r="H61" i="18"/>
  <c r="E61" i="18"/>
  <c r="M60" i="18"/>
  <c r="L60" i="18"/>
  <c r="N60" i="18" s="1"/>
  <c r="K60" i="18"/>
  <c r="H60" i="18"/>
  <c r="E60" i="18"/>
  <c r="M59" i="18"/>
  <c r="N59" i="18" s="1"/>
  <c r="L59" i="18"/>
  <c r="K59" i="18"/>
  <c r="H59" i="18"/>
  <c r="E59" i="18"/>
  <c r="M58" i="18"/>
  <c r="L58" i="18"/>
  <c r="K58" i="18"/>
  <c r="H58" i="18"/>
  <c r="E58" i="18"/>
  <c r="M57" i="18"/>
  <c r="L57" i="18"/>
  <c r="K57" i="18"/>
  <c r="H57" i="18"/>
  <c r="E57" i="18"/>
  <c r="M56" i="18"/>
  <c r="L56" i="18"/>
  <c r="K56" i="18"/>
  <c r="H56" i="18"/>
  <c r="E56" i="18"/>
  <c r="M55" i="18"/>
  <c r="L55" i="18"/>
  <c r="K55" i="18"/>
  <c r="H55" i="18"/>
  <c r="E55" i="18"/>
  <c r="M54" i="18"/>
  <c r="L54" i="18"/>
  <c r="N54" i="18" s="1"/>
  <c r="K54" i="18"/>
  <c r="H54" i="18"/>
  <c r="E54" i="18"/>
  <c r="N53" i="18"/>
  <c r="M53" i="18"/>
  <c r="L53" i="18"/>
  <c r="K53" i="18"/>
  <c r="H53" i="18"/>
  <c r="E53" i="18"/>
  <c r="M52" i="18"/>
  <c r="L52" i="18"/>
  <c r="K52" i="18"/>
  <c r="H52" i="18"/>
  <c r="E52" i="18"/>
  <c r="M51" i="18"/>
  <c r="L51" i="18"/>
  <c r="N51" i="18" s="1"/>
  <c r="K51" i="18"/>
  <c r="H51" i="18"/>
  <c r="E51" i="18"/>
  <c r="M50" i="18"/>
  <c r="L50" i="18"/>
  <c r="K50" i="18"/>
  <c r="H50" i="18"/>
  <c r="E50" i="18"/>
  <c r="M49" i="18"/>
  <c r="L49" i="18"/>
  <c r="N49" i="18" s="1"/>
  <c r="K49" i="18"/>
  <c r="H49" i="18"/>
  <c r="E49" i="18"/>
  <c r="M48" i="18"/>
  <c r="L48" i="18"/>
  <c r="K48" i="18"/>
  <c r="H48" i="18"/>
  <c r="E48" i="18"/>
  <c r="M47" i="18"/>
  <c r="L47" i="18"/>
  <c r="K47" i="18"/>
  <c r="H47" i="18"/>
  <c r="E47" i="18"/>
  <c r="M46" i="18"/>
  <c r="L46" i="18"/>
  <c r="K46" i="18"/>
  <c r="H46" i="18"/>
  <c r="E46" i="18"/>
  <c r="M45" i="18"/>
  <c r="L45" i="18"/>
  <c r="N45" i="18" s="1"/>
  <c r="K45" i="18"/>
  <c r="H45" i="18"/>
  <c r="E45" i="18"/>
  <c r="M44" i="18"/>
  <c r="L44" i="18"/>
  <c r="K44" i="18"/>
  <c r="H44" i="18"/>
  <c r="E44" i="18"/>
  <c r="J42" i="18"/>
  <c r="J95" i="18" s="1"/>
  <c r="I42" i="18"/>
  <c r="G42" i="18"/>
  <c r="F42" i="18"/>
  <c r="D42" i="18"/>
  <c r="D95" i="18" s="1"/>
  <c r="C42" i="18"/>
  <c r="M41" i="18"/>
  <c r="L41" i="18"/>
  <c r="N41" i="18" s="1"/>
  <c r="K41" i="18"/>
  <c r="H41" i="18"/>
  <c r="E41" i="18"/>
  <c r="M40" i="18"/>
  <c r="L40" i="18"/>
  <c r="K40" i="18"/>
  <c r="H40" i="18"/>
  <c r="E40" i="18"/>
  <c r="M39" i="18"/>
  <c r="L39" i="18"/>
  <c r="N39" i="18" s="1"/>
  <c r="K39" i="18"/>
  <c r="H39" i="18"/>
  <c r="E39" i="18"/>
  <c r="M38" i="18"/>
  <c r="L38" i="18"/>
  <c r="K38" i="18"/>
  <c r="H38" i="18"/>
  <c r="E38" i="18"/>
  <c r="M37" i="18"/>
  <c r="L37" i="18"/>
  <c r="N37" i="18" s="1"/>
  <c r="K37" i="18"/>
  <c r="H37" i="18"/>
  <c r="E37" i="18"/>
  <c r="M36" i="18"/>
  <c r="L36" i="18"/>
  <c r="K36" i="18"/>
  <c r="H36" i="18"/>
  <c r="E36" i="18"/>
  <c r="M35" i="18"/>
  <c r="L35" i="18"/>
  <c r="N35" i="18" s="1"/>
  <c r="K35" i="18"/>
  <c r="H35" i="18"/>
  <c r="E35" i="18"/>
  <c r="M34" i="18"/>
  <c r="L34" i="18"/>
  <c r="K34" i="18"/>
  <c r="H34" i="18"/>
  <c r="E34" i="18"/>
  <c r="M33" i="18"/>
  <c r="L33" i="18"/>
  <c r="N33" i="18" s="1"/>
  <c r="K33" i="18"/>
  <c r="H33" i="18"/>
  <c r="E33" i="18"/>
  <c r="M32" i="18"/>
  <c r="N32" i="18" s="1"/>
  <c r="L32" i="18"/>
  <c r="K32" i="18"/>
  <c r="H32" i="18"/>
  <c r="E32" i="18"/>
  <c r="M31" i="18"/>
  <c r="L31" i="18"/>
  <c r="N31" i="18" s="1"/>
  <c r="K31" i="18"/>
  <c r="H31" i="18"/>
  <c r="E31" i="18"/>
  <c r="M30" i="18"/>
  <c r="L30" i="18"/>
  <c r="K30" i="18"/>
  <c r="H30" i="18"/>
  <c r="E30" i="18"/>
  <c r="M28" i="18"/>
  <c r="L28" i="18"/>
  <c r="K28" i="18"/>
  <c r="H28" i="18"/>
  <c r="E28" i="18"/>
  <c r="M27" i="18"/>
  <c r="L27" i="18"/>
  <c r="K27" i="18"/>
  <c r="H27" i="18"/>
  <c r="E27" i="18"/>
  <c r="M26" i="18"/>
  <c r="L26" i="18"/>
  <c r="K26" i="18"/>
  <c r="H26" i="18"/>
  <c r="E26" i="18"/>
  <c r="M25" i="18"/>
  <c r="L25" i="18"/>
  <c r="K25" i="18"/>
  <c r="H25" i="18"/>
  <c r="E25" i="18"/>
  <c r="M24" i="18"/>
  <c r="L24" i="18"/>
  <c r="K24" i="18"/>
  <c r="H24" i="18"/>
  <c r="E24" i="18"/>
  <c r="M23" i="18"/>
  <c r="N23" i="18" s="1"/>
  <c r="L23" i="18"/>
  <c r="K23" i="18"/>
  <c r="H23" i="18"/>
  <c r="E23" i="18"/>
  <c r="M22" i="18"/>
  <c r="L22" i="18"/>
  <c r="K22" i="18"/>
  <c r="H22" i="18"/>
  <c r="E22" i="18"/>
  <c r="M21" i="18"/>
  <c r="L21" i="18"/>
  <c r="K21" i="18"/>
  <c r="H21" i="18"/>
  <c r="E21" i="18"/>
  <c r="M20" i="18"/>
  <c r="L20" i="18"/>
  <c r="N20" i="18" s="1"/>
  <c r="K20" i="18"/>
  <c r="H20" i="18"/>
  <c r="E20" i="18"/>
  <c r="M19" i="18"/>
  <c r="L19" i="18"/>
  <c r="N19" i="18" s="1"/>
  <c r="K19" i="18"/>
  <c r="H19" i="18"/>
  <c r="E19" i="18"/>
  <c r="M18" i="18"/>
  <c r="L18" i="18"/>
  <c r="K18" i="18"/>
  <c r="H18" i="18"/>
  <c r="E18" i="18"/>
  <c r="M17" i="18"/>
  <c r="L17" i="18"/>
  <c r="K17" i="18"/>
  <c r="H17" i="18"/>
  <c r="E17" i="18"/>
  <c r="M16" i="18"/>
  <c r="L16" i="18"/>
  <c r="K16" i="18"/>
  <c r="H16" i="18"/>
  <c r="E16" i="18"/>
  <c r="M15" i="18"/>
  <c r="L15" i="18"/>
  <c r="N15" i="18" s="1"/>
  <c r="K15" i="18"/>
  <c r="H15" i="18"/>
  <c r="E15" i="18"/>
  <c r="M14" i="18"/>
  <c r="N14" i="18" s="1"/>
  <c r="L14" i="18"/>
  <c r="K14" i="18"/>
  <c r="H14" i="18"/>
  <c r="E14" i="18"/>
  <c r="M13" i="18"/>
  <c r="L13" i="18"/>
  <c r="N13" i="18" s="1"/>
  <c r="K13" i="18"/>
  <c r="H13" i="18"/>
  <c r="E13" i="18"/>
  <c r="M12" i="18"/>
  <c r="L12" i="18"/>
  <c r="K12" i="18"/>
  <c r="H12" i="18"/>
  <c r="E12" i="18"/>
  <c r="M11" i="18"/>
  <c r="L11" i="18"/>
  <c r="N11" i="18" s="1"/>
  <c r="K11" i="18"/>
  <c r="H11" i="18"/>
  <c r="E11" i="18"/>
  <c r="N16" i="18" l="1"/>
  <c r="N26" i="18"/>
  <c r="N27" i="18"/>
  <c r="N44" i="18"/>
  <c r="N48" i="18"/>
  <c r="N52" i="18"/>
  <c r="N55" i="18"/>
  <c r="N62" i="18"/>
  <c r="N73" i="18"/>
  <c r="N77" i="18"/>
  <c r="N84" i="18"/>
  <c r="N25" i="18"/>
  <c r="N57" i="18"/>
  <c r="N67" i="18"/>
  <c r="N68" i="18"/>
  <c r="N71" i="18"/>
  <c r="N79" i="18"/>
  <c r="N89" i="18"/>
  <c r="N90" i="18"/>
  <c r="N18" i="18"/>
  <c r="F95" i="18"/>
  <c r="L93" i="18"/>
  <c r="N17" i="18"/>
  <c r="N22" i="18"/>
  <c r="N24" i="18"/>
  <c r="N30" i="18"/>
  <c r="G95" i="18"/>
  <c r="N46" i="18"/>
  <c r="N58" i="18"/>
  <c r="N66" i="18"/>
  <c r="N74" i="18"/>
  <c r="L75" i="18"/>
  <c r="N75" i="18" s="1"/>
  <c r="N80" i="18"/>
  <c r="N88" i="18"/>
  <c r="E93" i="18"/>
  <c r="N96" i="18"/>
  <c r="N12" i="18"/>
  <c r="N21" i="18"/>
  <c r="N28" i="18"/>
  <c r="N34" i="18"/>
  <c r="N36" i="18"/>
  <c r="N38" i="18"/>
  <c r="N40" i="18"/>
  <c r="C95" i="18"/>
  <c r="I95" i="18"/>
  <c r="N47" i="18"/>
  <c r="N50" i="18"/>
  <c r="N56" i="18"/>
  <c r="N64" i="18"/>
  <c r="N72" i="18"/>
  <c r="N78" i="18"/>
  <c r="N86" i="18"/>
  <c r="M93" i="18"/>
  <c r="K93" i="18"/>
  <c r="N93" i="18"/>
  <c r="H42" i="18"/>
  <c r="L42" i="18"/>
  <c r="E42" i="18"/>
  <c r="E95" i="18" s="1"/>
  <c r="M42" i="18"/>
  <c r="M95" i="18" s="1"/>
  <c r="H75" i="18"/>
  <c r="K42" i="18"/>
  <c r="K95" i="18" s="1"/>
  <c r="H95" i="18" l="1"/>
  <c r="L95" i="18"/>
  <c r="N42" i="18"/>
  <c r="N95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37" authorId="0" shapeId="0" xr:uid="{00000000-0006-0000-1100-000001000000}">
      <text>
        <r>
          <rPr>
            <sz val="11"/>
            <color theme="1"/>
            <rFont val="Calibri"/>
            <scheme val="minor"/>
          </rPr>
          <t>+1 non apt</t>
        </r>
      </text>
    </comment>
  </commentList>
</comments>
</file>

<file path=xl/sharedStrings.xml><?xml version="1.0" encoding="utf-8"?>
<sst xmlns="http://schemas.openxmlformats.org/spreadsheetml/2006/main" count="115" uniqueCount="106">
  <si>
    <t>SIDOARJO</t>
  </si>
  <si>
    <t>NO</t>
  </si>
  <si>
    <t>L</t>
  </si>
  <si>
    <t>P</t>
  </si>
  <si>
    <t>L + P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</si>
  <si>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</si>
  <si>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</si>
  <si>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</si>
  <si>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</si>
  <si>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</si>
  <si>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</si>
  <si>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</si>
  <si>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</si>
  <si>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</si>
  <si>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</si>
  <si>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</si>
  <si>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</si>
  <si>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</si>
  <si>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</si>
  <si>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</si>
  <si>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</si>
  <si>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</si>
  <si>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RUMAH SAKIT</t>
  </si>
  <si>
    <t>A</t>
  </si>
  <si>
    <t>B</t>
  </si>
  <si>
    <t>RS Umum Siti Khodijah Muhammadiyah Cabang Sepanjang</t>
  </si>
  <si>
    <t>RS Umum Pusdik Polri Porong</t>
  </si>
  <si>
    <t>RS Umum Delta Surya</t>
  </si>
  <si>
    <t>RS Islam Siti Hajar Sidoarjo</t>
  </si>
  <si>
    <t>RS Umum Jasem</t>
  </si>
  <si>
    <t>RS Umum Anwar Medika</t>
  </si>
  <si>
    <t>RS Umum Mitra Keluarga Waru</t>
  </si>
  <si>
    <t>RS Umum Usada</t>
  </si>
  <si>
    <t>RS Umum Al-Islam H. M. Mawardi</t>
  </si>
  <si>
    <t>RS Umum Assakinah Medika</t>
  </si>
  <si>
    <t>RS Umum Prima Husada</t>
  </si>
  <si>
    <t>RS Umum Citra Medika</t>
  </si>
  <si>
    <t>RS Umum Rahman Rahim</t>
  </si>
  <si>
    <t>RS Bantuan 05.08.03 Sidoarjo</t>
  </si>
  <si>
    <t>RS Umum Aisyiyah Siti Fatimah</t>
  </si>
  <si>
    <t>RS Arafah Anwar Medika Sukodono</t>
  </si>
  <si>
    <t>RS Umum Bunda</t>
  </si>
  <si>
    <t>RS Umum Aminah</t>
  </si>
  <si>
    <t>RS Umum Mitra Sehat Mandiri Sidoarjo</t>
  </si>
  <si>
    <t>RS Sheila Medika</t>
  </si>
  <si>
    <t>RS Mitra Keluarga Pondok Tjandra</t>
  </si>
  <si>
    <t>RS Pusura Candi</t>
  </si>
  <si>
    <t>RSUD Sidoarjo Barat</t>
  </si>
  <si>
    <t>RS Ibu dan Anak Kirana</t>
  </si>
  <si>
    <t>RS Ibu dan Anak Soerya</t>
  </si>
  <si>
    <t>RS Ibu dan Anak Metro Hospitals Sidoarjo</t>
  </si>
  <si>
    <t>RS Ibu dan Anak Buah Delima</t>
  </si>
  <si>
    <t>RS Mata Fatma</t>
  </si>
  <si>
    <t>RS Ibu dan Anak Pondok Tjandra</t>
  </si>
  <si>
    <t>RS Ibu dan Anak Pondok Jati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</si>
  <si>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</si>
  <si>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</si>
  <si>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</si>
  <si>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</si>
  <si>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</si>
  <si>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</si>
  <si>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</si>
  <si>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</si>
  <si>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</si>
  <si>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</si>
  <si>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</si>
  <si>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</si>
  <si>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</si>
  <si>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</si>
  <si>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UNIT KERJA</t>
  </si>
  <si>
    <t>TOTAL</t>
  </si>
  <si>
    <t>TOTAL PUSKESMAS</t>
  </si>
  <si>
    <t>RS Umum Daerah R.T. Notopuro Sidoarjo</t>
  </si>
  <si>
    <t>TOTAL RUMAH SAKIT</t>
  </si>
  <si>
    <t>C</t>
  </si>
  <si>
    <t>SARANA FASILITAS PELAYANAN KESEHATAN LAINNYA</t>
  </si>
  <si>
    <t>Klinik</t>
  </si>
  <si>
    <t>Praktek Nakes Mandiri</t>
  </si>
  <si>
    <t>Sarana Kefarmasian dan Alkes</t>
  </si>
  <si>
    <t>Dinas Kesehatan</t>
  </si>
  <si>
    <t>Laboratorium Kesehatan</t>
  </si>
  <si>
    <t>Optik</t>
  </si>
  <si>
    <t>PSC 119</t>
  </si>
  <si>
    <t>UPT Transfusi Darah</t>
  </si>
  <si>
    <t>Balai Besar Kekarantinaan Kesehatan</t>
  </si>
  <si>
    <t>Balai Kesehatan Kulit, Kelamin dan Komestik</t>
  </si>
  <si>
    <t>Balai Pengobatan/ Kesehatan Masyarakat</t>
  </si>
  <si>
    <t>Institusi Diklat dan Pengembangan SDMK</t>
  </si>
  <si>
    <t>Institusi Pendidikan Tenaga Kesehatan</t>
  </si>
  <si>
    <t>Pengobatan Tradisional</t>
  </si>
  <si>
    <t>Pusat Pelayanan Kesehatan Gigi dan Mulut</t>
  </si>
  <si>
    <t>Fasyankes lainnya</t>
  </si>
  <si>
    <t>TOTAL SARANA FASYANKES LAINNYA</t>
  </si>
  <si>
    <t>JUMLAH BERDASARKAN PELAYANAN (A+B+C)</t>
  </si>
  <si>
    <t>JUMLAH BERDASARKAN WILAYAH (STR)</t>
  </si>
  <si>
    <t>RASIO TERHADAP 100.000 PENDUDUK</t>
  </si>
  <si>
    <t>Sumber: Sumber Daya Manusia Kesehatan</t>
  </si>
  <si>
    <t>Keterangan : - Tenaga kesehatan termasuk yang memiliki ijazah pasca sarjana dan doktor</t>
  </si>
  <si>
    <t xml:space="preserve">a. Pada perhitungan jumlah rasio di tingkat kabupaten/kota terhitung berdasarkan STR yang memberikan pelayanan kesehatan di fasilitas kesehatan, baik di Puskesmas, Rumah Sakit, dan sarana pelayanan kesehatan lain di suatu wilayah per 100.000 penduduk. </t>
  </si>
  <si>
    <t>JUMLAH TENAGA KEFARMASIAN DI FASILITAS KESEHATAN</t>
  </si>
  <si>
    <t>TENAGA KEFARMASIAN</t>
  </si>
  <si>
    <t>VOKASI FARMASI</t>
  </si>
  <si>
    <t>APOTEKER</t>
  </si>
  <si>
    <t>APOTEKER SPESIALIS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</si>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</sst>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b/>
      <sz val="11"/>
      <color theme="1"/>
      <name val="Arial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sz val="11"/>
      <color theme="1"/>
      <name val="Calibri"/>
    </font>
    <font>
      <b/>
      <i/>
      <sz val="12"/>
      <color theme="1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5E0B3"/>
        <bgColor rgb="FFC5E0B3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4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1" xfId="0" applyFont="1" applyBorder="1" applyAlignment="1"/>
    <xf numFmtId="0" fontId="4" fillId="0" borderId="14" xfId="0" applyFont="1" applyBorder="1" applyAlignment="1"/>
    <xf numFmtId="0" fontId="2" fillId="0" borderId="0" xfId="0" applyFont="1" applyAlignment="1"/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37" fontId="4" fillId="0" borderId="13" xfId="0" applyNumberFormat="1" applyFont="1" applyBorder="1" applyAlignment="1">
      <alignment horizontal="right"/>
    </xf>
    <xf numFmtId="37" fontId="4" fillId="0" borderId="14" xfId="0" applyNumberFormat="1" applyFont="1" applyBorder="1" applyAlignment="1">
      <alignment horizontal="right"/>
    </xf>
    <xf numFmtId="37" fontId="3" fillId="3" borderId="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37" fontId="3" fillId="3" borderId="6" xfId="0" applyNumberFormat="1" applyFont="1" applyFill="1" applyBorder="1" applyAlignment="1">
      <alignment vertical="center"/>
    </xf>
    <xf numFmtId="37" fontId="4" fillId="3" borderId="13" xfId="0" applyNumberFormat="1" applyFont="1" applyFill="1" applyBorder="1" applyAlignment="1">
      <alignment vertical="center"/>
    </xf>
    <xf numFmtId="37" fontId="9" fillId="0" borderId="13" xfId="0" applyNumberFormat="1" applyFont="1" applyBorder="1" applyAlignment="1"/>
    <xf numFmtId="37" fontId="9" fillId="0" borderId="14" xfId="0" applyNumberFormat="1" applyFont="1" applyBorder="1" applyAlignment="1"/>
    <xf numFmtId="37" fontId="3" fillId="0" borderId="6" xfId="0" applyNumberFormat="1" applyFont="1" applyBorder="1" applyAlignment="1">
      <alignment vertical="center"/>
    </xf>
    <xf numFmtId="37" fontId="4" fillId="3" borderId="15" xfId="0" applyNumberFormat="1" applyFont="1" applyFill="1" applyBorder="1" applyAlignment="1">
      <alignment vertical="center"/>
    </xf>
    <xf numFmtId="37" fontId="4" fillId="0" borderId="13" xfId="0" applyNumberFormat="1" applyFont="1" applyBorder="1" applyAlignment="1">
      <alignment horizontal="right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wrapText="1"/>
    </xf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0" fontId="4" fillId="0" borderId="10" xfId="0" applyFont="1" applyBorder="1" applyAlignment="1">
      <alignment vertical="center"/>
    </xf>
    <xf numFmtId="37" fontId="4" fillId="3" borderId="10" xfId="0" applyNumberFormat="1" applyFont="1" applyFill="1" applyBorder="1" applyAlignment="1">
      <alignment vertical="center"/>
    </xf>
    <xf numFmtId="37" fontId="4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10" xfId="0" applyFont="1" applyBorder="1" applyAlignment="1">
      <alignment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15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20" xfId="0" applyNumberFormat="1" applyFont="1" applyBorder="1" applyAlignment="1">
      <alignment horizontal="right"/>
    </xf>
    <xf numFmtId="3" fontId="9" fillId="0" borderId="13" xfId="0" applyNumberFormat="1" applyFont="1" applyBorder="1" applyAlignment="1"/>
    <xf numFmtId="0" fontId="1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left" vertical="center"/>
    </xf>
    <xf numFmtId="3" fontId="9" fillId="0" borderId="14" xfId="0" applyNumberFormat="1" applyFont="1" applyBorder="1" applyAlignment="1"/>
    <xf numFmtId="0" fontId="4" fillId="0" borderId="15" xfId="0" applyFont="1" applyBorder="1" applyAlignment="1">
      <alignment horizontal="right" vertical="center"/>
    </xf>
    <xf numFmtId="3" fontId="9" fillId="0" borderId="18" xfId="0" applyNumberFormat="1" applyFont="1" applyBorder="1" applyAlignment="1"/>
    <xf numFmtId="0" fontId="4" fillId="0" borderId="6" xfId="0" applyFont="1" applyBorder="1" applyAlignment="1">
      <alignment vertical="center"/>
    </xf>
    <xf numFmtId="0" fontId="4" fillId="0" borderId="0" xfId="0" applyFont="1" applyAlignment="1"/>
    <xf numFmtId="3" fontId="9" fillId="0" borderId="17" xfId="0" applyNumberFormat="1" applyFont="1" applyBorder="1" applyAlignment="1"/>
    <xf numFmtId="3" fontId="4" fillId="0" borderId="19" xfId="0" applyNumberFormat="1" applyFont="1" applyBorder="1" applyAlignment="1">
      <alignment horizontal="right"/>
    </xf>
    <xf numFmtId="3" fontId="4" fillId="0" borderId="20" xfId="0" applyNumberFormat="1" applyFont="1" applyBorder="1" applyAlignment="1">
      <alignment horizontal="right"/>
    </xf>
    <xf numFmtId="37" fontId="3" fillId="3" borderId="6" xfId="0" applyNumberFormat="1" applyFont="1" applyFill="1" applyBorder="1" applyAlignment="1">
      <alignment horizontal="center" vertical="center"/>
    </xf>
    <xf numFmtId="37" fontId="4" fillId="0" borderId="6" xfId="0" applyNumberFormat="1" applyFont="1" applyBorder="1" applyAlignment="1">
      <alignment vertical="center"/>
    </xf>
    <xf numFmtId="37" fontId="9" fillId="0" borderId="15" xfId="0" applyNumberFormat="1" applyFont="1" applyBorder="1" applyAlignment="1"/>
    <xf numFmtId="37" fontId="4" fillId="0" borderId="16" xfId="0" applyNumberFormat="1" applyFont="1" applyBorder="1" applyAlignment="1">
      <alignment horizontal="right"/>
    </xf>
    <xf numFmtId="37" fontId="4" fillId="0" borderId="15" xfId="0" applyNumberFormat="1" applyFont="1" applyBorder="1" applyAlignment="1">
      <alignment horizontal="right"/>
    </xf>
    <xf numFmtId="37" fontId="3" fillId="0" borderId="6" xfId="0" applyNumberFormat="1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center"/>
    </xf>
    <xf numFmtId="3" fontId="4" fillId="0" borderId="19" xfId="0" applyNumberFormat="1" applyFont="1" applyBorder="1" applyAlignment="1">
      <alignment horizontal="right"/>
    </xf>
    <xf numFmtId="37" fontId="11" fillId="0" borderId="21" xfId="0" applyNumberFormat="1" applyFont="1" applyBorder="1" applyAlignment="1">
      <alignment horizontal="right"/>
    </xf>
    <xf numFmtId="37" fontId="4" fillId="0" borderId="10" xfId="0" applyNumberFormat="1" applyFont="1" applyBorder="1" applyAlignment="1">
      <alignment horizontal="right"/>
    </xf>
    <xf numFmtId="37" fontId="11" fillId="0" borderId="22" xfId="0" applyNumberFormat="1" applyFont="1" applyBorder="1" applyAlignment="1">
      <alignment horizontal="right"/>
    </xf>
    <xf numFmtId="37" fontId="11" fillId="0" borderId="22" xfId="0" applyNumberFormat="1" applyFont="1" applyBorder="1" applyAlignment="1">
      <alignment horizontal="right"/>
    </xf>
    <xf numFmtId="37" fontId="11" fillId="0" borderId="9" xfId="0" applyNumberFormat="1" applyFont="1" applyBorder="1" applyAlignment="1">
      <alignment horizontal="right"/>
    </xf>
    <xf numFmtId="0" fontId="4" fillId="0" borderId="10" xfId="0" applyFont="1" applyBorder="1" applyAlignment="1">
      <alignment vertical="top" wrapText="1"/>
    </xf>
    <xf numFmtId="0" fontId="11" fillId="0" borderId="12" xfId="0" applyFont="1" applyBorder="1" applyAlignment="1">
      <alignment horizontal="right" vertical="top"/>
    </xf>
    <xf numFmtId="0" fontId="11" fillId="0" borderId="23" xfId="0" applyFont="1" applyBorder="1" applyAlignment="1">
      <alignment horizontal="right" vertical="top"/>
    </xf>
    <xf numFmtId="0" fontId="4" fillId="0" borderId="13" xfId="0" applyFont="1" applyBorder="1" applyAlignment="1">
      <alignment vertical="top" wrapText="1"/>
    </xf>
    <xf numFmtId="0" fontId="11" fillId="0" borderId="24" xfId="0" applyFont="1" applyBorder="1" applyAlignment="1">
      <alignment vertical="top"/>
    </xf>
    <xf numFmtId="0" fontId="11" fillId="0" borderId="22" xfId="0" applyFont="1" applyBorder="1" applyAlignment="1">
      <alignment vertical="top"/>
    </xf>
    <xf numFmtId="0" fontId="11" fillId="0" borderId="24" xfId="0" applyFont="1" applyBorder="1" applyAlignment="1">
      <alignment horizontal="right" vertical="top"/>
    </xf>
    <xf numFmtId="0" fontId="11" fillId="0" borderId="22" xfId="0" applyFont="1" applyBorder="1" applyAlignment="1">
      <alignment horizontal="right" vertical="top"/>
    </xf>
    <xf numFmtId="0" fontId="4" fillId="0" borderId="15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37" fontId="3" fillId="0" borderId="6" xfId="0" applyNumberFormat="1" applyFont="1" applyBorder="1" applyAlignment="1">
      <alignment horizontal="center" vertical="center" wrapText="1"/>
    </xf>
    <xf numFmtId="0" fontId="1" fillId="2" borderId="6" xfId="0" applyFont="1" applyFill="1" applyBorder="1"/>
    <xf numFmtId="2" fontId="1" fillId="0" borderId="6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3" fillId="0" borderId="8" xfId="0" applyFont="1" applyBorder="1" applyAlignment="1">
      <alignment vertical="center"/>
    </xf>
    <xf numFmtId="0" fontId="0" fillId="0" borderId="0" xfId="0" applyFont="1" applyAlignment="1"/>
    <xf numFmtId="0" fontId="5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7" xfId="0" applyFont="1" applyBorder="1"/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3" fontId="6" fillId="0" borderId="0" xfId="0" applyNumberFormat="1" applyFont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99</xdr:row>
      <xdr:rowOff>0</xdr:rowOff>
    </xdr:from>
    <xdr:ext cx="0" cy="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3314700" y="25555575"/>
          <a:ext cx="0" cy="0"/>
          <a:chOff x="3314700" y="25555575"/>
          <a:chExt cx="0" cy="0"/>
        </a:xfrm>
      </xdr:grpSpPr>
      <xdr:grpSp>
        <xdr:nvGrpSpPr>
          <xdr:cNvPr id="7" name="Shape 7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GrpSpPr/>
        </xdr:nvGrpSpPr>
        <xdr:grpSpPr>
          <a:xfrm>
            <a:off x="5346000" y="3780000"/>
            <a:ext cx="0" cy="0"/>
            <a:chOff x="175" y="611"/>
            <a:chExt cx="8" cy="4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1100-000004000000}"/>
                </a:ext>
              </a:extLst>
            </xdr:cNvPr>
            <xdr:cNvSpPr/>
          </xdr:nvSpPr>
          <xdr:spPr>
            <a:xfrm>
              <a:off x="175" y="611"/>
              <a:ext cx="0" cy="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8" name="Shape 8">
              <a:extLst>
                <a:ext uri="{FF2B5EF4-FFF2-40B4-BE49-F238E27FC236}">
                  <a16:creationId xmlns:a16="http://schemas.microsoft.com/office/drawing/2014/main" id="{00000000-0008-0000-1100-000008000000}"/>
                </a:ext>
              </a:extLst>
            </xdr:cNvPr>
            <xdr:cNvCxnSpPr/>
          </xdr:nvCxnSpPr>
          <xdr:spPr>
            <a:xfrm>
              <a:off x="175" y="611"/>
              <a:ext cx="8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  <xdr:cxnSp macro="">
          <xdr:nvCxnSpPr>
            <xdr:cNvPr id="9" name="Shape 9">
              <a:extLst>
                <a:ext uri="{FF2B5EF4-FFF2-40B4-BE49-F238E27FC236}">
                  <a16:creationId xmlns:a16="http://schemas.microsoft.com/office/drawing/2014/main" id="{00000000-0008-0000-1100-000009000000}"/>
                </a:ext>
              </a:extLst>
            </xdr:cNvPr>
            <xdr:cNvCxnSpPr/>
          </xdr:nvCxnSpPr>
          <xdr:spPr>
            <a:xfrm>
              <a:off x="175" y="615"/>
              <a:ext cx="8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  <xdr:oneCellAnchor>
    <xdr:from>
      <xdr:col>2</xdr:col>
      <xdr:colOff>0</xdr:colOff>
      <xdr:row>99</xdr:row>
      <xdr:rowOff>0</xdr:rowOff>
    </xdr:from>
    <xdr:ext cx="0" cy="0"/>
    <xdr:grpSp>
      <xdr:nvGrpSpPr>
        <xdr:cNvPr id="3" name="Shap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pSpPr/>
      </xdr:nvGrpSpPr>
      <xdr:grpSpPr>
        <a:xfrm>
          <a:off x="3314700" y="25555575"/>
          <a:ext cx="0" cy="0"/>
          <a:chOff x="3314700" y="25555575"/>
          <a:chExt cx="0" cy="0"/>
        </a:xfrm>
      </xdr:grpSpPr>
      <xdr:grpSp>
        <xdr:nvGrpSpPr>
          <xdr:cNvPr id="10" name="Shape 10">
            <a:extLst>
              <a:ext uri="{FF2B5EF4-FFF2-40B4-BE49-F238E27FC236}">
                <a16:creationId xmlns:a16="http://schemas.microsoft.com/office/drawing/2014/main" id="{00000000-0008-0000-1100-00000A000000}"/>
              </a:ext>
            </a:extLst>
          </xdr:cNvPr>
          <xdr:cNvGrpSpPr/>
        </xdr:nvGrpSpPr>
        <xdr:grpSpPr>
          <a:xfrm>
            <a:off x="5346000" y="3780000"/>
            <a:ext cx="0" cy="0"/>
            <a:chOff x="175" y="611"/>
            <a:chExt cx="8" cy="4"/>
          </a:xfrm>
        </xdr:grpSpPr>
        <xdr:sp macro="" textlink="">
          <xdr:nvSpPr>
            <xdr:cNvPr id="5" name="Shape 4">
              <a:extLst>
                <a:ext uri="{FF2B5EF4-FFF2-40B4-BE49-F238E27FC236}">
                  <a16:creationId xmlns:a16="http://schemas.microsoft.com/office/drawing/2014/main" id="{00000000-0008-0000-1100-000005000000}"/>
                </a:ext>
              </a:extLst>
            </xdr:cNvPr>
            <xdr:cNvSpPr/>
          </xdr:nvSpPr>
          <xdr:spPr>
            <a:xfrm>
              <a:off x="175" y="611"/>
              <a:ext cx="0" cy="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cxnSp macro="">
          <xdr:nvCxnSpPr>
            <xdr:cNvPr id="11" name="Shape 11">
              <a:extLst>
                <a:ext uri="{FF2B5EF4-FFF2-40B4-BE49-F238E27FC236}">
                  <a16:creationId xmlns:a16="http://schemas.microsoft.com/office/drawing/2014/main" id="{00000000-0008-0000-1100-00000B000000}"/>
                </a:ext>
              </a:extLst>
            </xdr:cNvPr>
            <xdr:cNvCxnSpPr/>
          </xdr:nvCxnSpPr>
          <xdr:spPr>
            <a:xfrm>
              <a:off x="175" y="611"/>
              <a:ext cx="8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  <xdr:cxnSp macro="">
          <xdr:nvCxnSpPr>
            <xdr:cNvPr id="12" name="Shape 12">
              <a:extLst>
                <a:ext uri="{FF2B5EF4-FFF2-40B4-BE49-F238E27FC236}">
                  <a16:creationId xmlns:a16="http://schemas.microsoft.com/office/drawing/2014/main" id="{00000000-0008-0000-1100-00000C000000}"/>
                </a:ext>
              </a:extLst>
            </xdr:cNvPr>
            <xdr:cNvCxnSpPr/>
          </xdr:nvCxnSpPr>
          <xdr:spPr>
            <a:xfrm>
              <a:off x="175" y="615"/>
              <a:ext cx="8" cy="0"/>
            </a:xfrm>
            <a:prstGeom prst="straightConnector1">
              <a:avLst/>
            </a:prstGeom>
            <a:noFill/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cxn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27"/>
  <sheetViews>
    <sheetView tabSelected="1" workbookViewId="0">
      <pane ySplit="10" topLeftCell="A92" activePane="bottomLeft" state="frozen"/>
      <selection activeCell="E32" sqref="E32"/>
      <selection pane="bottomLeft" activeCell="E105" sqref="E105"/>
    </sheetView>
  </sheetViews>
  <sheetFormatPr defaultColWidth="14.42578125" defaultRowHeight="15" customHeight="1"/>
  <cols>
    <col min="1" max="1" width="5.7109375" customWidth="1"/>
    <col min="2" max="2" width="44" customWidth="1"/>
    <col min="3" max="11" width="10.7109375" customWidth="1"/>
    <col min="12" max="26" width="9.140625" customWidth="1"/>
  </cols>
  <sheetData>
    <row r="1" spans="1:26" ht="15.75" customHeight="1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91" t="s">
        <v>99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91" t="s">
        <v>104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91" t="s">
        <v>105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>
      <c r="A6" s="94" t="s">
        <v>1</v>
      </c>
      <c r="B6" s="94" t="s">
        <v>69</v>
      </c>
      <c r="C6" s="93" t="s">
        <v>100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9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8" customHeight="1">
      <c r="A7" s="90"/>
      <c r="B7" s="90"/>
      <c r="C7" s="93" t="s">
        <v>101</v>
      </c>
      <c r="D7" s="88"/>
      <c r="E7" s="89"/>
      <c r="F7" s="93" t="s">
        <v>102</v>
      </c>
      <c r="G7" s="88"/>
      <c r="H7" s="89"/>
      <c r="I7" s="93" t="s">
        <v>103</v>
      </c>
      <c r="J7" s="88"/>
      <c r="K7" s="89"/>
      <c r="L7" s="93" t="s">
        <v>70</v>
      </c>
      <c r="M7" s="88"/>
      <c r="N7" s="89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.75" customHeight="1">
      <c r="A8" s="87"/>
      <c r="B8" s="87"/>
      <c r="C8" s="32" t="s">
        <v>2</v>
      </c>
      <c r="D8" s="32" t="s">
        <v>3</v>
      </c>
      <c r="E8" s="32" t="s">
        <v>4</v>
      </c>
      <c r="F8" s="32" t="s">
        <v>2</v>
      </c>
      <c r="G8" s="32" t="s">
        <v>3</v>
      </c>
      <c r="H8" s="32" t="s">
        <v>4</v>
      </c>
      <c r="I8" s="32" t="s">
        <v>2</v>
      </c>
      <c r="J8" s="32" t="s">
        <v>3</v>
      </c>
      <c r="K8" s="32" t="s">
        <v>4</v>
      </c>
      <c r="L8" s="32" t="s">
        <v>2</v>
      </c>
      <c r="M8" s="32" t="s">
        <v>3</v>
      </c>
      <c r="N8" s="32" t="s">
        <v>4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2">
        <v>1</v>
      </c>
      <c r="B9" s="62">
        <v>2</v>
      </c>
      <c r="C9" s="62">
        <v>3</v>
      </c>
      <c r="D9" s="62">
        <v>4</v>
      </c>
      <c r="E9" s="62">
        <v>5</v>
      </c>
      <c r="F9" s="62">
        <v>6</v>
      </c>
      <c r="G9" s="62">
        <v>7</v>
      </c>
      <c r="H9" s="62">
        <v>8</v>
      </c>
      <c r="I9" s="34"/>
      <c r="J9" s="34"/>
      <c r="K9" s="34"/>
      <c r="L9" s="62">
        <v>9</v>
      </c>
      <c r="M9" s="62">
        <v>10</v>
      </c>
      <c r="N9" s="62">
        <v>11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>
      <c r="A10" s="8" t="s">
        <v>23</v>
      </c>
      <c r="B10" s="47" t="s">
        <v>55</v>
      </c>
      <c r="C10" s="2"/>
      <c r="D10" s="2"/>
      <c r="E10" s="2"/>
      <c r="F10" s="2"/>
      <c r="G10" s="2"/>
      <c r="H10" s="2"/>
      <c r="I10" s="2"/>
      <c r="J10" s="2"/>
      <c r="K10" s="2"/>
      <c r="L10" s="63"/>
      <c r="M10" s="63"/>
      <c r="N10" s="6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>
      <c r="A11" s="29">
        <v>1</v>
      </c>
      <c r="B11" s="29" t="s">
        <v>5</v>
      </c>
      <c r="C11" s="53"/>
      <c r="D11" s="64">
        <v>2</v>
      </c>
      <c r="E11" s="30">
        <f t="shared" ref="E11:E28" si="0">SUM(C11:D11)</f>
        <v>2</v>
      </c>
      <c r="F11" s="53"/>
      <c r="G11" s="54">
        <v>1</v>
      </c>
      <c r="H11" s="30">
        <f t="shared" ref="H11:H28" si="1">SUM(F11:G11)</f>
        <v>1</v>
      </c>
      <c r="I11" s="29"/>
      <c r="J11" s="29"/>
      <c r="K11" s="30">
        <f t="shared" ref="K11:K28" si="2">SUM(I11:J11)</f>
        <v>0</v>
      </c>
      <c r="L11" s="30">
        <f t="shared" ref="L11:M11" si="3">SUM(C11,F11)</f>
        <v>0</v>
      </c>
      <c r="M11" s="30">
        <f t="shared" si="3"/>
        <v>3</v>
      </c>
      <c r="N11" s="30">
        <f t="shared" ref="N11:N28" si="4">SUM(L11:M11)</f>
        <v>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4">
        <v>2</v>
      </c>
      <c r="B12" s="14" t="s">
        <v>56</v>
      </c>
      <c r="C12" s="45"/>
      <c r="D12" s="43">
        <v>1</v>
      </c>
      <c r="E12" s="18">
        <f t="shared" si="0"/>
        <v>1</v>
      </c>
      <c r="F12" s="45"/>
      <c r="G12" s="28">
        <v>1</v>
      </c>
      <c r="H12" s="18">
        <f t="shared" si="1"/>
        <v>1</v>
      </c>
      <c r="I12" s="14"/>
      <c r="J12" s="14"/>
      <c r="K12" s="18">
        <f t="shared" si="2"/>
        <v>0</v>
      </c>
      <c r="L12" s="18">
        <f t="shared" ref="L12:M12" si="5">SUM(C12,F12)</f>
        <v>0</v>
      </c>
      <c r="M12" s="18">
        <f t="shared" si="5"/>
        <v>2</v>
      </c>
      <c r="N12" s="18">
        <f t="shared" si="4"/>
        <v>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4">
        <v>3</v>
      </c>
      <c r="B13" s="14" t="s">
        <v>6</v>
      </c>
      <c r="C13" s="45"/>
      <c r="D13" s="43">
        <v>3</v>
      </c>
      <c r="E13" s="18">
        <f t="shared" si="0"/>
        <v>3</v>
      </c>
      <c r="F13" s="45"/>
      <c r="G13" s="28">
        <v>1</v>
      </c>
      <c r="H13" s="18">
        <f t="shared" si="1"/>
        <v>1</v>
      </c>
      <c r="I13" s="14"/>
      <c r="J13" s="14"/>
      <c r="K13" s="18">
        <f t="shared" si="2"/>
        <v>0</v>
      </c>
      <c r="L13" s="18">
        <f t="shared" ref="L13:M13" si="6">SUM(C13,F13)</f>
        <v>0</v>
      </c>
      <c r="M13" s="18">
        <f t="shared" si="6"/>
        <v>4</v>
      </c>
      <c r="N13" s="18">
        <f t="shared" si="4"/>
        <v>4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14">
        <v>4</v>
      </c>
      <c r="B14" s="14" t="s">
        <v>7</v>
      </c>
      <c r="C14" s="45"/>
      <c r="D14" s="43">
        <v>3</v>
      </c>
      <c r="E14" s="18">
        <f t="shared" si="0"/>
        <v>3</v>
      </c>
      <c r="F14" s="45"/>
      <c r="G14" s="48"/>
      <c r="H14" s="18">
        <f t="shared" si="1"/>
        <v>0</v>
      </c>
      <c r="I14" s="14"/>
      <c r="J14" s="14"/>
      <c r="K14" s="18">
        <f t="shared" si="2"/>
        <v>0</v>
      </c>
      <c r="L14" s="18">
        <f t="shared" ref="L14:M14" si="7">SUM(C14,F14)</f>
        <v>0</v>
      </c>
      <c r="M14" s="18">
        <f t="shared" si="7"/>
        <v>3</v>
      </c>
      <c r="N14" s="18">
        <f t="shared" si="4"/>
        <v>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14">
        <v>5</v>
      </c>
      <c r="B15" s="14" t="s">
        <v>8</v>
      </c>
      <c r="C15" s="45"/>
      <c r="D15" s="43">
        <v>2</v>
      </c>
      <c r="E15" s="18">
        <f t="shared" si="0"/>
        <v>2</v>
      </c>
      <c r="F15" s="45"/>
      <c r="G15" s="28">
        <v>1</v>
      </c>
      <c r="H15" s="18">
        <f t="shared" si="1"/>
        <v>1</v>
      </c>
      <c r="I15" s="14"/>
      <c r="J15" s="14"/>
      <c r="K15" s="18">
        <f t="shared" si="2"/>
        <v>0</v>
      </c>
      <c r="L15" s="18">
        <f t="shared" ref="L15:M15" si="8">SUM(C15,F15)</f>
        <v>0</v>
      </c>
      <c r="M15" s="18">
        <f t="shared" si="8"/>
        <v>3</v>
      </c>
      <c r="N15" s="18">
        <f t="shared" si="4"/>
        <v>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5">
        <v>6</v>
      </c>
      <c r="B16" s="14" t="s">
        <v>57</v>
      </c>
      <c r="C16" s="45"/>
      <c r="D16" s="43">
        <v>2</v>
      </c>
      <c r="E16" s="18">
        <f t="shared" si="0"/>
        <v>2</v>
      </c>
      <c r="F16" s="45"/>
      <c r="G16" s="28">
        <v>1</v>
      </c>
      <c r="H16" s="18">
        <f t="shared" si="1"/>
        <v>1</v>
      </c>
      <c r="I16" s="14"/>
      <c r="J16" s="14"/>
      <c r="K16" s="18">
        <f t="shared" si="2"/>
        <v>0</v>
      </c>
      <c r="L16" s="18">
        <f t="shared" ref="L16:M16" si="9">SUM(C16,F16)</f>
        <v>0</v>
      </c>
      <c r="M16" s="18">
        <f t="shared" si="9"/>
        <v>3</v>
      </c>
      <c r="N16" s="18">
        <f t="shared" si="4"/>
        <v>3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5">
        <v>7</v>
      </c>
      <c r="B17" s="14" t="s">
        <v>9</v>
      </c>
      <c r="C17" s="42">
        <v>1</v>
      </c>
      <c r="D17" s="43">
        <v>1</v>
      </c>
      <c r="E17" s="18">
        <f t="shared" si="0"/>
        <v>2</v>
      </c>
      <c r="F17" s="45"/>
      <c r="G17" s="28">
        <v>1</v>
      </c>
      <c r="H17" s="18">
        <f t="shared" si="1"/>
        <v>1</v>
      </c>
      <c r="I17" s="14"/>
      <c r="J17" s="14"/>
      <c r="K17" s="18">
        <f t="shared" si="2"/>
        <v>0</v>
      </c>
      <c r="L17" s="18">
        <f t="shared" ref="L17:M17" si="10">SUM(C17,F17)</f>
        <v>1</v>
      </c>
      <c r="M17" s="18">
        <f t="shared" si="10"/>
        <v>2</v>
      </c>
      <c r="N17" s="18">
        <f t="shared" si="4"/>
        <v>3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5">
        <v>8</v>
      </c>
      <c r="B18" s="14" t="s">
        <v>10</v>
      </c>
      <c r="C18" s="45"/>
      <c r="D18" s="43">
        <v>2</v>
      </c>
      <c r="E18" s="18">
        <f t="shared" si="0"/>
        <v>2</v>
      </c>
      <c r="F18" s="45"/>
      <c r="G18" s="28">
        <v>1</v>
      </c>
      <c r="H18" s="18">
        <f t="shared" si="1"/>
        <v>1</v>
      </c>
      <c r="I18" s="14"/>
      <c r="J18" s="14"/>
      <c r="K18" s="18">
        <f t="shared" si="2"/>
        <v>0</v>
      </c>
      <c r="L18" s="18">
        <f t="shared" ref="L18:M18" si="11">SUM(C18,F18)</f>
        <v>0</v>
      </c>
      <c r="M18" s="18">
        <f t="shared" si="11"/>
        <v>3</v>
      </c>
      <c r="N18" s="18">
        <f t="shared" si="4"/>
        <v>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5">
        <v>9</v>
      </c>
      <c r="B19" s="14" t="s">
        <v>11</v>
      </c>
      <c r="C19" s="45"/>
      <c r="D19" s="43">
        <v>1</v>
      </c>
      <c r="E19" s="18">
        <f t="shared" si="0"/>
        <v>1</v>
      </c>
      <c r="F19" s="45"/>
      <c r="G19" s="28">
        <v>1</v>
      </c>
      <c r="H19" s="18">
        <f t="shared" si="1"/>
        <v>1</v>
      </c>
      <c r="I19" s="14"/>
      <c r="J19" s="14"/>
      <c r="K19" s="18">
        <f t="shared" si="2"/>
        <v>0</v>
      </c>
      <c r="L19" s="18">
        <f t="shared" ref="L19:M19" si="12">SUM(C19,F19)</f>
        <v>0</v>
      </c>
      <c r="M19" s="18">
        <f t="shared" si="12"/>
        <v>2</v>
      </c>
      <c r="N19" s="18">
        <f t="shared" si="4"/>
        <v>2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5">
        <v>10</v>
      </c>
      <c r="B20" s="14" t="s">
        <v>58</v>
      </c>
      <c r="C20" s="45"/>
      <c r="D20" s="43">
        <v>2</v>
      </c>
      <c r="E20" s="18">
        <f t="shared" si="0"/>
        <v>2</v>
      </c>
      <c r="F20" s="45"/>
      <c r="G20" s="28">
        <v>1</v>
      </c>
      <c r="H20" s="18">
        <f t="shared" si="1"/>
        <v>1</v>
      </c>
      <c r="I20" s="14"/>
      <c r="J20" s="14"/>
      <c r="K20" s="18">
        <f t="shared" si="2"/>
        <v>0</v>
      </c>
      <c r="L20" s="18">
        <f t="shared" ref="L20:M20" si="13">SUM(C20,F20)</f>
        <v>0</v>
      </c>
      <c r="M20" s="18">
        <f t="shared" si="13"/>
        <v>3</v>
      </c>
      <c r="N20" s="18">
        <f t="shared" si="4"/>
        <v>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5">
        <v>11</v>
      </c>
      <c r="B21" s="14" t="s">
        <v>12</v>
      </c>
      <c r="C21" s="45"/>
      <c r="D21" s="43">
        <v>2</v>
      </c>
      <c r="E21" s="18">
        <f t="shared" si="0"/>
        <v>2</v>
      </c>
      <c r="F21" s="45"/>
      <c r="G21" s="28">
        <v>2</v>
      </c>
      <c r="H21" s="18">
        <f t="shared" si="1"/>
        <v>2</v>
      </c>
      <c r="I21" s="14"/>
      <c r="J21" s="14"/>
      <c r="K21" s="18">
        <f t="shared" si="2"/>
        <v>0</v>
      </c>
      <c r="L21" s="18">
        <f t="shared" ref="L21:M21" si="14">SUM(C21,F21)</f>
        <v>0</v>
      </c>
      <c r="M21" s="18">
        <f t="shared" si="14"/>
        <v>4</v>
      </c>
      <c r="N21" s="18">
        <f t="shared" si="4"/>
        <v>4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5">
        <v>12</v>
      </c>
      <c r="B22" s="14" t="s">
        <v>59</v>
      </c>
      <c r="C22" s="45"/>
      <c r="D22" s="43">
        <v>2</v>
      </c>
      <c r="E22" s="18">
        <f t="shared" si="0"/>
        <v>2</v>
      </c>
      <c r="F22" s="45"/>
      <c r="G22" s="28">
        <v>1</v>
      </c>
      <c r="H22" s="18">
        <f t="shared" si="1"/>
        <v>1</v>
      </c>
      <c r="I22" s="14"/>
      <c r="J22" s="14"/>
      <c r="K22" s="18">
        <f t="shared" si="2"/>
        <v>0</v>
      </c>
      <c r="L22" s="18">
        <f t="shared" ref="L22:M22" si="15">SUM(C22,F22)</f>
        <v>0</v>
      </c>
      <c r="M22" s="18">
        <f t="shared" si="15"/>
        <v>3</v>
      </c>
      <c r="N22" s="18">
        <f t="shared" si="4"/>
        <v>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5">
        <v>13</v>
      </c>
      <c r="B23" s="14" t="s">
        <v>13</v>
      </c>
      <c r="C23" s="45"/>
      <c r="D23" s="43">
        <v>3</v>
      </c>
      <c r="E23" s="18">
        <f t="shared" si="0"/>
        <v>3</v>
      </c>
      <c r="F23" s="45"/>
      <c r="G23" s="28">
        <v>1</v>
      </c>
      <c r="H23" s="18">
        <f t="shared" si="1"/>
        <v>1</v>
      </c>
      <c r="I23" s="14"/>
      <c r="J23" s="14"/>
      <c r="K23" s="18">
        <f t="shared" si="2"/>
        <v>0</v>
      </c>
      <c r="L23" s="18">
        <f t="shared" ref="L23:M23" si="16">SUM(C23,F23)</f>
        <v>0</v>
      </c>
      <c r="M23" s="18">
        <f t="shared" si="16"/>
        <v>4</v>
      </c>
      <c r="N23" s="18">
        <f t="shared" si="4"/>
        <v>4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5">
        <v>14</v>
      </c>
      <c r="B24" s="14" t="s">
        <v>60</v>
      </c>
      <c r="C24" s="45"/>
      <c r="D24" s="28"/>
      <c r="E24" s="18">
        <f t="shared" si="0"/>
        <v>0</v>
      </c>
      <c r="F24" s="45"/>
      <c r="G24" s="28">
        <v>1</v>
      </c>
      <c r="H24" s="18">
        <f t="shared" si="1"/>
        <v>1</v>
      </c>
      <c r="I24" s="14"/>
      <c r="J24" s="14"/>
      <c r="K24" s="18">
        <f t="shared" si="2"/>
        <v>0</v>
      </c>
      <c r="L24" s="18">
        <f t="shared" ref="L24:M24" si="17">SUM(C24,F24)</f>
        <v>0</v>
      </c>
      <c r="M24" s="18">
        <f t="shared" si="17"/>
        <v>1</v>
      </c>
      <c r="N24" s="18">
        <f t="shared" si="4"/>
        <v>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5">
        <v>15</v>
      </c>
      <c r="B25" s="14" t="s">
        <v>14</v>
      </c>
      <c r="C25" s="42">
        <v>1</v>
      </c>
      <c r="D25" s="43">
        <v>5</v>
      </c>
      <c r="E25" s="18">
        <f t="shared" si="0"/>
        <v>6</v>
      </c>
      <c r="F25" s="45"/>
      <c r="G25" s="28">
        <v>1</v>
      </c>
      <c r="H25" s="18">
        <f t="shared" si="1"/>
        <v>1</v>
      </c>
      <c r="I25" s="14"/>
      <c r="J25" s="14"/>
      <c r="K25" s="18">
        <f t="shared" si="2"/>
        <v>0</v>
      </c>
      <c r="L25" s="18">
        <f t="shared" ref="L25:M25" si="18">SUM(C25,F25)</f>
        <v>1</v>
      </c>
      <c r="M25" s="18">
        <f t="shared" si="18"/>
        <v>6</v>
      </c>
      <c r="N25" s="18">
        <f t="shared" si="4"/>
        <v>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5">
        <v>16</v>
      </c>
      <c r="B26" s="14" t="s">
        <v>0</v>
      </c>
      <c r="C26" s="45"/>
      <c r="D26" s="43">
        <v>2</v>
      </c>
      <c r="E26" s="18">
        <f t="shared" si="0"/>
        <v>2</v>
      </c>
      <c r="F26" s="45"/>
      <c r="G26" s="28">
        <v>1</v>
      </c>
      <c r="H26" s="18">
        <f t="shared" si="1"/>
        <v>1</v>
      </c>
      <c r="I26" s="14"/>
      <c r="J26" s="14"/>
      <c r="K26" s="18">
        <f t="shared" si="2"/>
        <v>0</v>
      </c>
      <c r="L26" s="18">
        <f t="shared" ref="L26:M26" si="19">SUM(C26,F26)</f>
        <v>0</v>
      </c>
      <c r="M26" s="18">
        <f t="shared" si="19"/>
        <v>3</v>
      </c>
      <c r="N26" s="18">
        <f t="shared" si="4"/>
        <v>3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5">
        <v>17</v>
      </c>
      <c r="B27" s="14" t="s">
        <v>61</v>
      </c>
      <c r="C27" s="45"/>
      <c r="D27" s="43">
        <v>1</v>
      </c>
      <c r="E27" s="18">
        <f t="shared" si="0"/>
        <v>1</v>
      </c>
      <c r="F27" s="45"/>
      <c r="G27" s="28">
        <v>1</v>
      </c>
      <c r="H27" s="18">
        <f t="shared" si="1"/>
        <v>1</v>
      </c>
      <c r="I27" s="14"/>
      <c r="J27" s="14"/>
      <c r="K27" s="18">
        <f t="shared" si="2"/>
        <v>0</v>
      </c>
      <c r="L27" s="18">
        <f t="shared" ref="L27:M27" si="20">SUM(C27,F27)</f>
        <v>0</v>
      </c>
      <c r="M27" s="18">
        <f t="shared" si="20"/>
        <v>2</v>
      </c>
      <c r="N27" s="18">
        <f t="shared" si="4"/>
        <v>2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5">
        <v>18</v>
      </c>
      <c r="B28" s="14" t="s">
        <v>62</v>
      </c>
      <c r="C28" s="45"/>
      <c r="D28" s="43">
        <v>2</v>
      </c>
      <c r="E28" s="18">
        <f t="shared" si="0"/>
        <v>2</v>
      </c>
      <c r="F28" s="45"/>
      <c r="G28" s="28">
        <v>1</v>
      </c>
      <c r="H28" s="18">
        <f t="shared" si="1"/>
        <v>1</v>
      </c>
      <c r="I28" s="14"/>
      <c r="J28" s="14"/>
      <c r="K28" s="18">
        <f t="shared" si="2"/>
        <v>0</v>
      </c>
      <c r="L28" s="18">
        <f t="shared" ref="L28:M28" si="21">SUM(C28,F28)</f>
        <v>0</v>
      </c>
      <c r="M28" s="18">
        <f t="shared" si="21"/>
        <v>3</v>
      </c>
      <c r="N28" s="18">
        <f t="shared" si="4"/>
        <v>3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5">
        <v>19</v>
      </c>
      <c r="B29" s="14" t="s">
        <v>63</v>
      </c>
      <c r="C29" s="45"/>
      <c r="D29" s="43">
        <v>1</v>
      </c>
      <c r="E29" s="18"/>
      <c r="F29" s="45"/>
      <c r="G29" s="28">
        <v>1</v>
      </c>
      <c r="H29" s="18"/>
      <c r="I29" s="14"/>
      <c r="J29" s="14"/>
      <c r="K29" s="18"/>
      <c r="L29" s="18"/>
      <c r="M29" s="18"/>
      <c r="N29" s="1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5">
        <v>20</v>
      </c>
      <c r="B30" s="14" t="s">
        <v>15</v>
      </c>
      <c r="C30" s="27"/>
      <c r="D30" s="43">
        <v>2</v>
      </c>
      <c r="E30" s="18">
        <f t="shared" ref="E30:E42" si="22">SUM(C30:D30)</f>
        <v>2</v>
      </c>
      <c r="F30" s="45"/>
      <c r="G30" s="28">
        <v>1</v>
      </c>
      <c r="H30" s="18">
        <f t="shared" ref="H30:H42" si="23">SUM(F30:G30)</f>
        <v>1</v>
      </c>
      <c r="I30" s="14"/>
      <c r="J30" s="14"/>
      <c r="K30" s="18">
        <f t="shared" ref="K30:K42" si="24">SUM(I30:J30)</f>
        <v>0</v>
      </c>
      <c r="L30" s="18">
        <f t="shared" ref="L30:M30" si="25">SUM(C30,F30)</f>
        <v>0</v>
      </c>
      <c r="M30" s="18">
        <f t="shared" si="25"/>
        <v>3</v>
      </c>
      <c r="N30" s="18">
        <f t="shared" ref="N30:N42" si="26">SUM(L30:M30)</f>
        <v>3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5">
        <v>21</v>
      </c>
      <c r="B31" s="14" t="s">
        <v>16</v>
      </c>
      <c r="C31" s="45"/>
      <c r="D31" s="43">
        <v>2</v>
      </c>
      <c r="E31" s="18">
        <f t="shared" si="22"/>
        <v>2</v>
      </c>
      <c r="F31" s="45"/>
      <c r="G31" s="28">
        <v>1</v>
      </c>
      <c r="H31" s="18">
        <f t="shared" si="23"/>
        <v>1</v>
      </c>
      <c r="I31" s="14"/>
      <c r="J31" s="14"/>
      <c r="K31" s="18">
        <f t="shared" si="24"/>
        <v>0</v>
      </c>
      <c r="L31" s="18">
        <f t="shared" ref="L31:M31" si="27">SUM(C31,F31)</f>
        <v>0</v>
      </c>
      <c r="M31" s="18">
        <f t="shared" si="27"/>
        <v>3</v>
      </c>
      <c r="N31" s="18">
        <f t="shared" si="26"/>
        <v>3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5">
        <v>22</v>
      </c>
      <c r="B32" s="14" t="s">
        <v>17</v>
      </c>
      <c r="C32" s="45"/>
      <c r="D32" s="43">
        <v>2</v>
      </c>
      <c r="E32" s="18">
        <f t="shared" si="22"/>
        <v>2</v>
      </c>
      <c r="F32" s="45"/>
      <c r="G32" s="28">
        <v>1</v>
      </c>
      <c r="H32" s="18">
        <f t="shared" si="23"/>
        <v>1</v>
      </c>
      <c r="I32" s="14"/>
      <c r="J32" s="14"/>
      <c r="K32" s="18">
        <f t="shared" si="24"/>
        <v>0</v>
      </c>
      <c r="L32" s="18">
        <f t="shared" ref="L32:M32" si="28">SUM(C32,F32)</f>
        <v>0</v>
      </c>
      <c r="M32" s="18">
        <f t="shared" si="28"/>
        <v>3</v>
      </c>
      <c r="N32" s="18">
        <f t="shared" si="26"/>
        <v>3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5">
        <v>23</v>
      </c>
      <c r="B33" s="14" t="s">
        <v>64</v>
      </c>
      <c r="C33" s="45"/>
      <c r="D33" s="43">
        <v>2</v>
      </c>
      <c r="E33" s="18">
        <f t="shared" si="22"/>
        <v>2</v>
      </c>
      <c r="F33" s="27">
        <v>1</v>
      </c>
      <c r="G33" s="48"/>
      <c r="H33" s="18">
        <f t="shared" si="23"/>
        <v>1</v>
      </c>
      <c r="I33" s="14"/>
      <c r="J33" s="14"/>
      <c r="K33" s="18">
        <f t="shared" si="24"/>
        <v>0</v>
      </c>
      <c r="L33" s="18">
        <f t="shared" ref="L33:M33" si="29">SUM(C33,F33)</f>
        <v>1</v>
      </c>
      <c r="M33" s="18">
        <f t="shared" si="29"/>
        <v>2</v>
      </c>
      <c r="N33" s="18">
        <f t="shared" si="26"/>
        <v>3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5">
        <v>24</v>
      </c>
      <c r="B34" s="14" t="s">
        <v>65</v>
      </c>
      <c r="C34" s="45"/>
      <c r="D34" s="43">
        <v>1</v>
      </c>
      <c r="E34" s="18">
        <f t="shared" si="22"/>
        <v>1</v>
      </c>
      <c r="F34" s="27">
        <v>1</v>
      </c>
      <c r="G34" s="48"/>
      <c r="H34" s="18">
        <f t="shared" si="23"/>
        <v>1</v>
      </c>
      <c r="I34" s="14"/>
      <c r="J34" s="14"/>
      <c r="K34" s="18">
        <f t="shared" si="24"/>
        <v>0</v>
      </c>
      <c r="L34" s="18">
        <f t="shared" ref="L34:M34" si="30">SUM(C34,F34)</f>
        <v>1</v>
      </c>
      <c r="M34" s="18">
        <f t="shared" si="30"/>
        <v>1</v>
      </c>
      <c r="N34" s="18">
        <f t="shared" si="26"/>
        <v>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5">
        <v>25</v>
      </c>
      <c r="B35" s="14" t="s">
        <v>18</v>
      </c>
      <c r="C35" s="45"/>
      <c r="D35" s="43">
        <v>2</v>
      </c>
      <c r="E35" s="18">
        <f t="shared" si="22"/>
        <v>2</v>
      </c>
      <c r="F35" s="45"/>
      <c r="G35" s="28">
        <v>1</v>
      </c>
      <c r="H35" s="18">
        <f t="shared" si="23"/>
        <v>1</v>
      </c>
      <c r="I35" s="14"/>
      <c r="J35" s="14"/>
      <c r="K35" s="18">
        <f t="shared" si="24"/>
        <v>0</v>
      </c>
      <c r="L35" s="18">
        <f t="shared" ref="L35:M35" si="31">SUM(C35,F35)</f>
        <v>0</v>
      </c>
      <c r="M35" s="18">
        <f t="shared" si="31"/>
        <v>3</v>
      </c>
      <c r="N35" s="18">
        <f t="shared" si="26"/>
        <v>3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5">
        <v>26</v>
      </c>
      <c r="B36" s="14" t="s">
        <v>66</v>
      </c>
      <c r="C36" s="45"/>
      <c r="D36" s="43">
        <v>2</v>
      </c>
      <c r="E36" s="18">
        <f t="shared" si="22"/>
        <v>2</v>
      </c>
      <c r="F36" s="27">
        <v>1</v>
      </c>
      <c r="G36" s="48"/>
      <c r="H36" s="18">
        <f t="shared" si="23"/>
        <v>1</v>
      </c>
      <c r="I36" s="14"/>
      <c r="J36" s="14"/>
      <c r="K36" s="18">
        <f t="shared" si="24"/>
        <v>0</v>
      </c>
      <c r="L36" s="18">
        <f t="shared" ref="L36:M36" si="32">SUM(C36,F36)</f>
        <v>1</v>
      </c>
      <c r="M36" s="18">
        <f t="shared" si="32"/>
        <v>2</v>
      </c>
      <c r="N36" s="18">
        <f t="shared" si="26"/>
        <v>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5">
        <v>27</v>
      </c>
      <c r="B37" s="14" t="s">
        <v>19</v>
      </c>
      <c r="C37" s="45"/>
      <c r="D37" s="43">
        <v>5</v>
      </c>
      <c r="E37" s="18">
        <f t="shared" si="22"/>
        <v>5</v>
      </c>
      <c r="F37" s="45"/>
      <c r="G37" s="28">
        <v>1</v>
      </c>
      <c r="H37" s="18">
        <f t="shared" si="23"/>
        <v>1</v>
      </c>
      <c r="I37" s="14"/>
      <c r="J37" s="14"/>
      <c r="K37" s="18">
        <f t="shared" si="24"/>
        <v>0</v>
      </c>
      <c r="L37" s="18">
        <f t="shared" ref="L37:M37" si="33">SUM(C37,F37)</f>
        <v>0</v>
      </c>
      <c r="M37" s="18">
        <f t="shared" si="33"/>
        <v>6</v>
      </c>
      <c r="N37" s="18">
        <f t="shared" si="26"/>
        <v>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5">
        <v>28</v>
      </c>
      <c r="B38" s="14" t="s">
        <v>67</v>
      </c>
      <c r="C38" s="45"/>
      <c r="D38" s="43">
        <v>1</v>
      </c>
      <c r="E38" s="18">
        <f t="shared" si="22"/>
        <v>1</v>
      </c>
      <c r="F38" s="45"/>
      <c r="G38" s="28">
        <v>1</v>
      </c>
      <c r="H38" s="18">
        <f t="shared" si="23"/>
        <v>1</v>
      </c>
      <c r="I38" s="14"/>
      <c r="J38" s="14"/>
      <c r="K38" s="18">
        <f t="shared" si="24"/>
        <v>0</v>
      </c>
      <c r="L38" s="18">
        <f t="shared" ref="L38:M38" si="34">SUM(C38,F38)</f>
        <v>0</v>
      </c>
      <c r="M38" s="18">
        <f t="shared" si="34"/>
        <v>2</v>
      </c>
      <c r="N38" s="18">
        <f t="shared" si="26"/>
        <v>2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5">
        <v>29</v>
      </c>
      <c r="B39" s="14" t="s">
        <v>20</v>
      </c>
      <c r="C39" s="45"/>
      <c r="D39" s="43">
        <v>3</v>
      </c>
      <c r="E39" s="18">
        <f t="shared" si="22"/>
        <v>3</v>
      </c>
      <c r="F39" s="45"/>
      <c r="G39" s="28">
        <v>1</v>
      </c>
      <c r="H39" s="18">
        <f t="shared" si="23"/>
        <v>1</v>
      </c>
      <c r="I39" s="14"/>
      <c r="J39" s="14"/>
      <c r="K39" s="18">
        <f t="shared" si="24"/>
        <v>0</v>
      </c>
      <c r="L39" s="18">
        <f t="shared" ref="L39:M39" si="35">SUM(C39,F39)</f>
        <v>0</v>
      </c>
      <c r="M39" s="18">
        <f t="shared" si="35"/>
        <v>4</v>
      </c>
      <c r="N39" s="18">
        <f t="shared" si="26"/>
        <v>4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5">
        <v>30</v>
      </c>
      <c r="B40" s="14" t="s">
        <v>68</v>
      </c>
      <c r="C40" s="42">
        <v>1</v>
      </c>
      <c r="D40" s="43">
        <v>1</v>
      </c>
      <c r="E40" s="18">
        <f t="shared" si="22"/>
        <v>2</v>
      </c>
      <c r="F40" s="45"/>
      <c r="G40" s="28">
        <v>1</v>
      </c>
      <c r="H40" s="18">
        <f t="shared" si="23"/>
        <v>1</v>
      </c>
      <c r="I40" s="14"/>
      <c r="J40" s="14"/>
      <c r="K40" s="18">
        <f t="shared" si="24"/>
        <v>0</v>
      </c>
      <c r="L40" s="18">
        <f t="shared" ref="L40:M40" si="36">SUM(C40,F40)</f>
        <v>1</v>
      </c>
      <c r="M40" s="18">
        <f t="shared" si="36"/>
        <v>2</v>
      </c>
      <c r="N40" s="18">
        <f t="shared" si="26"/>
        <v>3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>
      <c r="A41" s="49">
        <v>31</v>
      </c>
      <c r="B41" s="24" t="s">
        <v>21</v>
      </c>
      <c r="C41" s="50"/>
      <c r="D41" s="44">
        <v>1</v>
      </c>
      <c r="E41" s="22">
        <f t="shared" si="22"/>
        <v>1</v>
      </c>
      <c r="F41" s="50"/>
      <c r="G41" s="55">
        <v>1</v>
      </c>
      <c r="H41" s="22">
        <f t="shared" si="23"/>
        <v>1</v>
      </c>
      <c r="I41" s="24"/>
      <c r="J41" s="24"/>
      <c r="K41" s="22">
        <f t="shared" si="24"/>
        <v>0</v>
      </c>
      <c r="L41" s="22">
        <f t="shared" ref="L41:M41" si="37">SUM(C41,F41)</f>
        <v>0</v>
      </c>
      <c r="M41" s="22">
        <f t="shared" si="37"/>
        <v>2</v>
      </c>
      <c r="N41" s="22">
        <f t="shared" si="26"/>
        <v>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>
      <c r="A42" s="51"/>
      <c r="B42" s="16" t="s">
        <v>71</v>
      </c>
      <c r="C42" s="21">
        <f t="shared" ref="C42:D42" si="38">SUM(C11:C41)</f>
        <v>3</v>
      </c>
      <c r="D42" s="21">
        <f t="shared" si="38"/>
        <v>61</v>
      </c>
      <c r="E42" s="17">
        <f t="shared" si="22"/>
        <v>64</v>
      </c>
      <c r="F42" s="21">
        <f t="shared" ref="F42:G42" si="39">SUM(F11:F41)</f>
        <v>3</v>
      </c>
      <c r="G42" s="21">
        <f t="shared" si="39"/>
        <v>28</v>
      </c>
      <c r="H42" s="17">
        <f t="shared" si="23"/>
        <v>31</v>
      </c>
      <c r="I42" s="21">
        <f t="shared" ref="I42:J42" si="40">SUM(I11:I41)</f>
        <v>0</v>
      </c>
      <c r="J42" s="21">
        <f t="shared" si="40"/>
        <v>0</v>
      </c>
      <c r="K42" s="17">
        <f t="shared" si="24"/>
        <v>0</v>
      </c>
      <c r="L42" s="17">
        <f t="shared" ref="L42:M42" si="41">SUM(C42,F42)</f>
        <v>6</v>
      </c>
      <c r="M42" s="17">
        <f t="shared" si="41"/>
        <v>89</v>
      </c>
      <c r="N42" s="17">
        <f t="shared" si="26"/>
        <v>95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>
      <c r="A43" s="8" t="s">
        <v>24</v>
      </c>
      <c r="B43" s="16" t="s">
        <v>22</v>
      </c>
      <c r="C43" s="57"/>
      <c r="D43" s="57"/>
      <c r="E43" s="57"/>
      <c r="F43" s="57"/>
      <c r="G43" s="57"/>
      <c r="H43" s="57"/>
      <c r="I43" s="51"/>
      <c r="J43" s="51"/>
      <c r="K43" s="57"/>
      <c r="L43" s="57"/>
      <c r="M43" s="57"/>
      <c r="N43" s="5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>
      <c r="A44" s="25">
        <v>1</v>
      </c>
      <c r="B44" s="4" t="s">
        <v>72</v>
      </c>
      <c r="C44" s="31">
        <v>9</v>
      </c>
      <c r="D44" s="65">
        <v>6</v>
      </c>
      <c r="E44" s="30">
        <f t="shared" ref="E44:E75" si="42">SUM(C44:D44)</f>
        <v>15</v>
      </c>
      <c r="F44" s="9">
        <v>1</v>
      </c>
      <c r="G44" s="10">
        <v>34</v>
      </c>
      <c r="H44" s="30">
        <f t="shared" ref="H44:H75" si="43">SUM(F44:G44)</f>
        <v>35</v>
      </c>
      <c r="I44" s="66">
        <v>0</v>
      </c>
      <c r="J44" s="66">
        <v>0</v>
      </c>
      <c r="K44" s="30">
        <f t="shared" ref="K44:K75" si="44">SUM(I44:J44)</f>
        <v>0</v>
      </c>
      <c r="L44" s="30">
        <f t="shared" ref="L44:M44" si="45">SUM(C44,F44)</f>
        <v>10</v>
      </c>
      <c r="M44" s="30">
        <f t="shared" si="45"/>
        <v>40</v>
      </c>
      <c r="N44" s="30">
        <f t="shared" ref="N44:N75" si="46">SUM(L44:M44)</f>
        <v>50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9.25" customHeight="1">
      <c r="A45" s="25">
        <v>2</v>
      </c>
      <c r="B45" s="26" t="s">
        <v>25</v>
      </c>
      <c r="C45" s="10"/>
      <c r="D45" s="67">
        <v>5</v>
      </c>
      <c r="E45" s="18">
        <f t="shared" si="42"/>
        <v>5</v>
      </c>
      <c r="F45" s="19"/>
      <c r="G45" s="10">
        <v>8</v>
      </c>
      <c r="H45" s="18">
        <f t="shared" si="43"/>
        <v>8</v>
      </c>
      <c r="I45" s="23">
        <v>0</v>
      </c>
      <c r="J45" s="23">
        <v>0</v>
      </c>
      <c r="K45" s="18">
        <f t="shared" si="44"/>
        <v>0</v>
      </c>
      <c r="L45" s="18">
        <f t="shared" ref="L45:M45" si="47">SUM(C45,F45)</f>
        <v>0</v>
      </c>
      <c r="M45" s="18">
        <f t="shared" si="47"/>
        <v>13</v>
      </c>
      <c r="N45" s="18">
        <f t="shared" si="46"/>
        <v>13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>
      <c r="A46" s="25">
        <v>3</v>
      </c>
      <c r="B46" s="5" t="s">
        <v>26</v>
      </c>
      <c r="C46" s="10"/>
      <c r="D46" s="67">
        <v>6</v>
      </c>
      <c r="E46" s="18">
        <f t="shared" si="42"/>
        <v>6</v>
      </c>
      <c r="F46" s="9">
        <v>2</v>
      </c>
      <c r="G46" s="10">
        <v>4</v>
      </c>
      <c r="H46" s="18">
        <f t="shared" si="43"/>
        <v>6</v>
      </c>
      <c r="I46" s="23">
        <v>0</v>
      </c>
      <c r="J46" s="23">
        <v>0</v>
      </c>
      <c r="K46" s="18">
        <f t="shared" si="44"/>
        <v>0</v>
      </c>
      <c r="L46" s="18">
        <f t="shared" ref="L46:M46" si="48">SUM(C46,F46)</f>
        <v>2</v>
      </c>
      <c r="M46" s="18">
        <f t="shared" si="48"/>
        <v>10</v>
      </c>
      <c r="N46" s="18">
        <f t="shared" si="46"/>
        <v>12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>
      <c r="A47" s="25">
        <v>4</v>
      </c>
      <c r="B47" s="5" t="s">
        <v>27</v>
      </c>
      <c r="C47" s="31">
        <v>5</v>
      </c>
      <c r="D47" s="67">
        <v>1</v>
      </c>
      <c r="E47" s="18">
        <f t="shared" si="42"/>
        <v>6</v>
      </c>
      <c r="F47" s="19"/>
      <c r="G47" s="10">
        <v>7</v>
      </c>
      <c r="H47" s="18">
        <f t="shared" si="43"/>
        <v>7</v>
      </c>
      <c r="I47" s="23">
        <v>0</v>
      </c>
      <c r="J47" s="23">
        <v>0</v>
      </c>
      <c r="K47" s="18">
        <f t="shared" si="44"/>
        <v>0</v>
      </c>
      <c r="L47" s="18">
        <f t="shared" ref="L47:M47" si="49">SUM(C47,F47)</f>
        <v>5</v>
      </c>
      <c r="M47" s="18">
        <f t="shared" si="49"/>
        <v>8</v>
      </c>
      <c r="N47" s="18">
        <f t="shared" si="46"/>
        <v>13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>
      <c r="A48" s="25">
        <v>5</v>
      </c>
      <c r="B48" s="5" t="s">
        <v>28</v>
      </c>
      <c r="C48" s="31">
        <v>3</v>
      </c>
      <c r="D48" s="67">
        <v>1</v>
      </c>
      <c r="E48" s="18">
        <f t="shared" si="42"/>
        <v>4</v>
      </c>
      <c r="F48" s="9">
        <v>1</v>
      </c>
      <c r="G48" s="10">
        <v>14</v>
      </c>
      <c r="H48" s="18">
        <f t="shared" si="43"/>
        <v>15</v>
      </c>
      <c r="I48" s="23">
        <v>0</v>
      </c>
      <c r="J48" s="23">
        <v>0</v>
      </c>
      <c r="K48" s="18">
        <f t="shared" si="44"/>
        <v>0</v>
      </c>
      <c r="L48" s="18">
        <f t="shared" ref="L48:M48" si="50">SUM(C48,F48)</f>
        <v>4</v>
      </c>
      <c r="M48" s="18">
        <f t="shared" si="50"/>
        <v>15</v>
      </c>
      <c r="N48" s="18">
        <f t="shared" si="46"/>
        <v>19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>
      <c r="A49" s="25">
        <v>6</v>
      </c>
      <c r="B49" s="5" t="s">
        <v>29</v>
      </c>
      <c r="C49" s="10"/>
      <c r="D49" s="68"/>
      <c r="E49" s="18">
        <f t="shared" si="42"/>
        <v>0</v>
      </c>
      <c r="F49" s="19"/>
      <c r="G49" s="10">
        <v>2</v>
      </c>
      <c r="H49" s="18">
        <f t="shared" si="43"/>
        <v>2</v>
      </c>
      <c r="I49" s="23">
        <v>0</v>
      </c>
      <c r="J49" s="23">
        <v>0</v>
      </c>
      <c r="K49" s="18">
        <f t="shared" si="44"/>
        <v>0</v>
      </c>
      <c r="L49" s="18">
        <f t="shared" ref="L49:M49" si="51">SUM(C49,F49)</f>
        <v>0</v>
      </c>
      <c r="M49" s="18">
        <f t="shared" si="51"/>
        <v>2</v>
      </c>
      <c r="N49" s="18">
        <f t="shared" si="46"/>
        <v>2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>
      <c r="A50" s="25">
        <v>7</v>
      </c>
      <c r="B50" s="5" t="s">
        <v>30</v>
      </c>
      <c r="C50" s="10"/>
      <c r="D50" s="68"/>
      <c r="E50" s="18">
        <f t="shared" si="42"/>
        <v>0</v>
      </c>
      <c r="F50" s="19"/>
      <c r="G50" s="10">
        <v>7</v>
      </c>
      <c r="H50" s="18">
        <f t="shared" si="43"/>
        <v>7</v>
      </c>
      <c r="I50" s="23">
        <v>0</v>
      </c>
      <c r="J50" s="23">
        <v>0</v>
      </c>
      <c r="K50" s="18">
        <f t="shared" si="44"/>
        <v>0</v>
      </c>
      <c r="L50" s="18">
        <f t="shared" ref="L50:M50" si="52">SUM(C50,F50)</f>
        <v>0</v>
      </c>
      <c r="M50" s="18">
        <f t="shared" si="52"/>
        <v>7</v>
      </c>
      <c r="N50" s="18">
        <f t="shared" si="46"/>
        <v>7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>
      <c r="A51" s="25">
        <v>8</v>
      </c>
      <c r="B51" s="5" t="s">
        <v>31</v>
      </c>
      <c r="C51" s="31">
        <v>2</v>
      </c>
      <c r="D51" s="67">
        <v>2</v>
      </c>
      <c r="E51" s="18">
        <f t="shared" si="42"/>
        <v>4</v>
      </c>
      <c r="F51" s="19"/>
      <c r="G51" s="10">
        <v>8</v>
      </c>
      <c r="H51" s="18">
        <f t="shared" si="43"/>
        <v>8</v>
      </c>
      <c r="I51" s="23">
        <v>0</v>
      </c>
      <c r="J51" s="23">
        <v>0</v>
      </c>
      <c r="K51" s="18">
        <f t="shared" si="44"/>
        <v>0</v>
      </c>
      <c r="L51" s="18">
        <f t="shared" ref="L51:M51" si="53">SUM(C51,F51)</f>
        <v>2</v>
      </c>
      <c r="M51" s="18">
        <f t="shared" si="53"/>
        <v>10</v>
      </c>
      <c r="N51" s="18">
        <f t="shared" si="46"/>
        <v>12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>
      <c r="A52" s="25">
        <v>9</v>
      </c>
      <c r="B52" s="5" t="s">
        <v>32</v>
      </c>
      <c r="C52" s="10"/>
      <c r="D52" s="67">
        <v>32</v>
      </c>
      <c r="E52" s="18">
        <f t="shared" si="42"/>
        <v>32</v>
      </c>
      <c r="F52" s="19"/>
      <c r="G52" s="10">
        <v>2</v>
      </c>
      <c r="H52" s="18">
        <f t="shared" si="43"/>
        <v>2</v>
      </c>
      <c r="I52" s="23">
        <v>0</v>
      </c>
      <c r="J52" s="23">
        <v>0</v>
      </c>
      <c r="K52" s="18">
        <f t="shared" si="44"/>
        <v>0</v>
      </c>
      <c r="L52" s="18">
        <f t="shared" ref="L52:M52" si="54">SUM(C52,F52)</f>
        <v>0</v>
      </c>
      <c r="M52" s="18">
        <f t="shared" si="54"/>
        <v>34</v>
      </c>
      <c r="N52" s="18">
        <f t="shared" si="46"/>
        <v>34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>
      <c r="A53" s="25">
        <v>10</v>
      </c>
      <c r="B53" s="5" t="s">
        <v>33</v>
      </c>
      <c r="C53" s="31">
        <v>1</v>
      </c>
      <c r="D53" s="67">
        <v>1</v>
      </c>
      <c r="E53" s="18">
        <f t="shared" si="42"/>
        <v>2</v>
      </c>
      <c r="F53" s="9">
        <v>4</v>
      </c>
      <c r="G53" s="10">
        <v>2</v>
      </c>
      <c r="H53" s="18">
        <f t="shared" si="43"/>
        <v>6</v>
      </c>
      <c r="I53" s="23">
        <v>0</v>
      </c>
      <c r="J53" s="23">
        <v>0</v>
      </c>
      <c r="K53" s="18">
        <f t="shared" si="44"/>
        <v>0</v>
      </c>
      <c r="L53" s="18">
        <f t="shared" ref="L53:M53" si="55">SUM(C53,F53)</f>
        <v>5</v>
      </c>
      <c r="M53" s="18">
        <f t="shared" si="55"/>
        <v>3</v>
      </c>
      <c r="N53" s="18">
        <f t="shared" si="46"/>
        <v>8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>
      <c r="A54" s="25">
        <v>11</v>
      </c>
      <c r="B54" s="5" t="s">
        <v>34</v>
      </c>
      <c r="C54" s="10"/>
      <c r="D54" s="67">
        <v>16</v>
      </c>
      <c r="E54" s="18">
        <f t="shared" si="42"/>
        <v>16</v>
      </c>
      <c r="F54" s="9">
        <v>1</v>
      </c>
      <c r="G54" s="20"/>
      <c r="H54" s="18">
        <f t="shared" si="43"/>
        <v>1</v>
      </c>
      <c r="I54" s="23">
        <v>0</v>
      </c>
      <c r="J54" s="23">
        <v>0</v>
      </c>
      <c r="K54" s="18">
        <f t="shared" si="44"/>
        <v>0</v>
      </c>
      <c r="L54" s="18">
        <f t="shared" ref="L54:M54" si="56">SUM(C54,F54)</f>
        <v>1</v>
      </c>
      <c r="M54" s="18">
        <f t="shared" si="56"/>
        <v>16</v>
      </c>
      <c r="N54" s="18">
        <f t="shared" si="46"/>
        <v>17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>
      <c r="A55" s="25">
        <v>12</v>
      </c>
      <c r="B55" s="5" t="s">
        <v>35</v>
      </c>
      <c r="C55" s="10"/>
      <c r="D55" s="67">
        <v>3</v>
      </c>
      <c r="E55" s="18">
        <f t="shared" si="42"/>
        <v>3</v>
      </c>
      <c r="F55" s="19"/>
      <c r="G55" s="10">
        <v>1</v>
      </c>
      <c r="H55" s="18">
        <f t="shared" si="43"/>
        <v>1</v>
      </c>
      <c r="I55" s="23">
        <v>0</v>
      </c>
      <c r="J55" s="23">
        <v>0</v>
      </c>
      <c r="K55" s="18">
        <f t="shared" si="44"/>
        <v>0</v>
      </c>
      <c r="L55" s="18">
        <f t="shared" ref="L55:M55" si="57">SUM(C55,F55)</f>
        <v>0</v>
      </c>
      <c r="M55" s="18">
        <f t="shared" si="57"/>
        <v>4</v>
      </c>
      <c r="N55" s="18">
        <f t="shared" si="46"/>
        <v>4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>
      <c r="A56" s="25">
        <v>13</v>
      </c>
      <c r="B56" s="5" t="s">
        <v>36</v>
      </c>
      <c r="C56" s="31">
        <v>4</v>
      </c>
      <c r="D56" s="67">
        <v>2</v>
      </c>
      <c r="E56" s="18">
        <f t="shared" si="42"/>
        <v>6</v>
      </c>
      <c r="F56" s="9">
        <v>1</v>
      </c>
      <c r="G56" s="10">
        <v>4</v>
      </c>
      <c r="H56" s="18">
        <f t="shared" si="43"/>
        <v>5</v>
      </c>
      <c r="I56" s="23">
        <v>0</v>
      </c>
      <c r="J56" s="23">
        <v>0</v>
      </c>
      <c r="K56" s="18">
        <f t="shared" si="44"/>
        <v>0</v>
      </c>
      <c r="L56" s="18">
        <f t="shared" ref="L56:M56" si="58">SUM(C56,F56)</f>
        <v>5</v>
      </c>
      <c r="M56" s="18">
        <f t="shared" si="58"/>
        <v>6</v>
      </c>
      <c r="N56" s="18">
        <f t="shared" si="46"/>
        <v>11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>
      <c r="A57" s="25">
        <v>14</v>
      </c>
      <c r="B57" s="5" t="s">
        <v>37</v>
      </c>
      <c r="C57" s="10"/>
      <c r="D57" s="67">
        <v>13</v>
      </c>
      <c r="E57" s="18">
        <f t="shared" si="42"/>
        <v>13</v>
      </c>
      <c r="F57" s="9">
        <v>1</v>
      </c>
      <c r="G57" s="10">
        <v>1</v>
      </c>
      <c r="H57" s="18">
        <f t="shared" si="43"/>
        <v>2</v>
      </c>
      <c r="I57" s="23">
        <v>0</v>
      </c>
      <c r="J57" s="23">
        <v>0</v>
      </c>
      <c r="K57" s="18">
        <f t="shared" si="44"/>
        <v>0</v>
      </c>
      <c r="L57" s="18">
        <f t="shared" ref="L57:M57" si="59">SUM(C57,F57)</f>
        <v>1</v>
      </c>
      <c r="M57" s="18">
        <f t="shared" si="59"/>
        <v>14</v>
      </c>
      <c r="N57" s="18">
        <f t="shared" si="46"/>
        <v>15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>
      <c r="A58" s="25">
        <v>15</v>
      </c>
      <c r="B58" s="5" t="s">
        <v>38</v>
      </c>
      <c r="C58" s="31">
        <v>1</v>
      </c>
      <c r="D58" s="67">
        <v>4</v>
      </c>
      <c r="E58" s="18">
        <f t="shared" si="42"/>
        <v>5</v>
      </c>
      <c r="F58" s="19"/>
      <c r="G58" s="10">
        <v>2</v>
      </c>
      <c r="H58" s="18">
        <f t="shared" si="43"/>
        <v>2</v>
      </c>
      <c r="I58" s="23">
        <v>0</v>
      </c>
      <c r="J58" s="23">
        <v>0</v>
      </c>
      <c r="K58" s="18">
        <f t="shared" si="44"/>
        <v>0</v>
      </c>
      <c r="L58" s="18">
        <f t="shared" ref="L58:M58" si="60">SUM(C58,F58)</f>
        <v>1</v>
      </c>
      <c r="M58" s="18">
        <f t="shared" si="60"/>
        <v>6</v>
      </c>
      <c r="N58" s="18">
        <f t="shared" si="46"/>
        <v>7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>
      <c r="A59" s="25">
        <v>16</v>
      </c>
      <c r="B59" s="5" t="s">
        <v>39</v>
      </c>
      <c r="C59" s="10"/>
      <c r="D59" s="67">
        <v>20</v>
      </c>
      <c r="E59" s="18">
        <f t="shared" si="42"/>
        <v>20</v>
      </c>
      <c r="F59" s="19"/>
      <c r="G59" s="10">
        <v>2</v>
      </c>
      <c r="H59" s="18">
        <f t="shared" si="43"/>
        <v>2</v>
      </c>
      <c r="I59" s="23">
        <v>0</v>
      </c>
      <c r="J59" s="23">
        <v>0</v>
      </c>
      <c r="K59" s="18">
        <f t="shared" si="44"/>
        <v>0</v>
      </c>
      <c r="L59" s="18">
        <f t="shared" ref="L59:M59" si="61">SUM(C59,F59)</f>
        <v>0</v>
      </c>
      <c r="M59" s="18">
        <f t="shared" si="61"/>
        <v>22</v>
      </c>
      <c r="N59" s="18">
        <f t="shared" si="46"/>
        <v>22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>
      <c r="A60" s="25">
        <v>17</v>
      </c>
      <c r="B60" s="5" t="s">
        <v>40</v>
      </c>
      <c r="C60" s="31">
        <v>2</v>
      </c>
      <c r="D60" s="67">
        <v>6</v>
      </c>
      <c r="E60" s="18">
        <f t="shared" si="42"/>
        <v>8</v>
      </c>
      <c r="F60" s="9">
        <v>2</v>
      </c>
      <c r="G60" s="10">
        <v>1</v>
      </c>
      <c r="H60" s="18">
        <f t="shared" si="43"/>
        <v>3</v>
      </c>
      <c r="I60" s="23">
        <v>0</v>
      </c>
      <c r="J60" s="23">
        <v>0</v>
      </c>
      <c r="K60" s="18">
        <f t="shared" si="44"/>
        <v>0</v>
      </c>
      <c r="L60" s="18">
        <f t="shared" ref="L60:M60" si="62">SUM(C60,F60)</f>
        <v>4</v>
      </c>
      <c r="M60" s="18">
        <f t="shared" si="62"/>
        <v>7</v>
      </c>
      <c r="N60" s="18">
        <f t="shared" si="46"/>
        <v>11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>
      <c r="A61" s="25">
        <v>18</v>
      </c>
      <c r="B61" s="5" t="s">
        <v>41</v>
      </c>
      <c r="C61" s="10"/>
      <c r="D61" s="67">
        <v>16</v>
      </c>
      <c r="E61" s="18">
        <f t="shared" si="42"/>
        <v>16</v>
      </c>
      <c r="F61" s="19"/>
      <c r="G61" s="10">
        <v>2</v>
      </c>
      <c r="H61" s="18">
        <f t="shared" si="43"/>
        <v>2</v>
      </c>
      <c r="I61" s="23">
        <v>0</v>
      </c>
      <c r="J61" s="23">
        <v>0</v>
      </c>
      <c r="K61" s="18">
        <f t="shared" si="44"/>
        <v>0</v>
      </c>
      <c r="L61" s="18">
        <f t="shared" ref="L61:M61" si="63">SUM(C61,F61)</f>
        <v>0</v>
      </c>
      <c r="M61" s="18">
        <f t="shared" si="63"/>
        <v>18</v>
      </c>
      <c r="N61" s="18">
        <f t="shared" si="46"/>
        <v>18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>
      <c r="A62" s="25">
        <v>19</v>
      </c>
      <c r="B62" s="5" t="s">
        <v>42</v>
      </c>
      <c r="C62" s="10"/>
      <c r="D62" s="67">
        <v>3</v>
      </c>
      <c r="E62" s="18">
        <f t="shared" si="42"/>
        <v>3</v>
      </c>
      <c r="F62" s="19"/>
      <c r="G62" s="10">
        <v>2</v>
      </c>
      <c r="H62" s="18">
        <f t="shared" si="43"/>
        <v>2</v>
      </c>
      <c r="I62" s="23">
        <v>0</v>
      </c>
      <c r="J62" s="23">
        <v>0</v>
      </c>
      <c r="K62" s="18">
        <f t="shared" si="44"/>
        <v>0</v>
      </c>
      <c r="L62" s="18">
        <f t="shared" ref="L62:M62" si="64">SUM(C62,F62)</f>
        <v>0</v>
      </c>
      <c r="M62" s="18">
        <f t="shared" si="64"/>
        <v>5</v>
      </c>
      <c r="N62" s="18">
        <f t="shared" si="46"/>
        <v>5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>
      <c r="A63" s="25">
        <v>20</v>
      </c>
      <c r="B63" s="5" t="s">
        <v>43</v>
      </c>
      <c r="C63" s="10"/>
      <c r="D63" s="67">
        <v>9</v>
      </c>
      <c r="E63" s="18">
        <f t="shared" si="42"/>
        <v>9</v>
      </c>
      <c r="F63" s="9">
        <v>1</v>
      </c>
      <c r="G63" s="20"/>
      <c r="H63" s="18">
        <f t="shared" si="43"/>
        <v>1</v>
      </c>
      <c r="I63" s="23">
        <v>0</v>
      </c>
      <c r="J63" s="23">
        <v>0</v>
      </c>
      <c r="K63" s="18">
        <f t="shared" si="44"/>
        <v>0</v>
      </c>
      <c r="L63" s="18">
        <f t="shared" ref="L63:M63" si="65">SUM(C63,F63)</f>
        <v>1</v>
      </c>
      <c r="M63" s="18">
        <f t="shared" si="65"/>
        <v>9</v>
      </c>
      <c r="N63" s="18">
        <f t="shared" si="46"/>
        <v>10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>
      <c r="A64" s="25">
        <v>21</v>
      </c>
      <c r="B64" s="5" t="s">
        <v>44</v>
      </c>
      <c r="C64" s="10"/>
      <c r="D64" s="67">
        <v>8</v>
      </c>
      <c r="E64" s="18">
        <f t="shared" si="42"/>
        <v>8</v>
      </c>
      <c r="F64" s="19"/>
      <c r="G64" s="10">
        <v>1</v>
      </c>
      <c r="H64" s="18">
        <f t="shared" si="43"/>
        <v>1</v>
      </c>
      <c r="I64" s="23">
        <v>0</v>
      </c>
      <c r="J64" s="23">
        <v>0</v>
      </c>
      <c r="K64" s="18">
        <f t="shared" si="44"/>
        <v>0</v>
      </c>
      <c r="L64" s="18">
        <f t="shared" ref="L64:M64" si="66">SUM(C64,F64)</f>
        <v>0</v>
      </c>
      <c r="M64" s="18">
        <f t="shared" si="66"/>
        <v>9</v>
      </c>
      <c r="N64" s="18">
        <f t="shared" si="46"/>
        <v>9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>
      <c r="A65" s="25">
        <v>22</v>
      </c>
      <c r="B65" s="5" t="s">
        <v>45</v>
      </c>
      <c r="C65" s="31">
        <v>1</v>
      </c>
      <c r="D65" s="67">
        <v>83</v>
      </c>
      <c r="E65" s="18">
        <f t="shared" si="42"/>
        <v>84</v>
      </c>
      <c r="F65" s="19"/>
      <c r="G65" s="10">
        <v>5</v>
      </c>
      <c r="H65" s="18">
        <f t="shared" si="43"/>
        <v>5</v>
      </c>
      <c r="I65" s="23">
        <v>0</v>
      </c>
      <c r="J65" s="23">
        <v>0</v>
      </c>
      <c r="K65" s="18">
        <f t="shared" si="44"/>
        <v>0</v>
      </c>
      <c r="L65" s="18">
        <f t="shared" ref="L65:M65" si="67">SUM(C65,F65)</f>
        <v>1</v>
      </c>
      <c r="M65" s="18">
        <f t="shared" si="67"/>
        <v>88</v>
      </c>
      <c r="N65" s="18">
        <f t="shared" si="46"/>
        <v>89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>
      <c r="A66" s="25">
        <v>23</v>
      </c>
      <c r="B66" s="5" t="s">
        <v>46</v>
      </c>
      <c r="C66" s="10"/>
      <c r="D66" s="67">
        <v>19</v>
      </c>
      <c r="E66" s="18">
        <f t="shared" si="42"/>
        <v>19</v>
      </c>
      <c r="F66" s="19"/>
      <c r="G66" s="10">
        <v>2</v>
      </c>
      <c r="H66" s="18">
        <f t="shared" si="43"/>
        <v>2</v>
      </c>
      <c r="I66" s="23">
        <v>0</v>
      </c>
      <c r="J66" s="23">
        <v>0</v>
      </c>
      <c r="K66" s="18">
        <f t="shared" si="44"/>
        <v>0</v>
      </c>
      <c r="L66" s="18">
        <f t="shared" ref="L66:M66" si="68">SUM(C66,F66)</f>
        <v>0</v>
      </c>
      <c r="M66" s="18">
        <f t="shared" si="68"/>
        <v>21</v>
      </c>
      <c r="N66" s="18">
        <f t="shared" si="46"/>
        <v>21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>
      <c r="A67" s="25">
        <v>24</v>
      </c>
      <c r="B67" s="5" t="s">
        <v>47</v>
      </c>
      <c r="C67" s="31">
        <v>3</v>
      </c>
      <c r="D67" s="67">
        <v>23</v>
      </c>
      <c r="E67" s="18">
        <f t="shared" si="42"/>
        <v>26</v>
      </c>
      <c r="F67" s="19"/>
      <c r="G67" s="10">
        <v>9</v>
      </c>
      <c r="H67" s="18">
        <f t="shared" si="43"/>
        <v>9</v>
      </c>
      <c r="I67" s="23">
        <v>0</v>
      </c>
      <c r="J67" s="23">
        <v>0</v>
      </c>
      <c r="K67" s="18">
        <f t="shared" si="44"/>
        <v>0</v>
      </c>
      <c r="L67" s="18">
        <f t="shared" ref="L67:M67" si="69">SUM(C67,F67)</f>
        <v>3</v>
      </c>
      <c r="M67" s="18">
        <f t="shared" si="69"/>
        <v>32</v>
      </c>
      <c r="N67" s="18">
        <f t="shared" si="46"/>
        <v>35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>
      <c r="A68" s="25">
        <v>25</v>
      </c>
      <c r="B68" s="5" t="s">
        <v>48</v>
      </c>
      <c r="C68" s="10"/>
      <c r="D68" s="67">
        <v>1</v>
      </c>
      <c r="E68" s="18">
        <f t="shared" si="42"/>
        <v>1</v>
      </c>
      <c r="F68" s="19"/>
      <c r="G68" s="10">
        <v>1</v>
      </c>
      <c r="H68" s="18">
        <f t="shared" si="43"/>
        <v>1</v>
      </c>
      <c r="I68" s="23">
        <v>0</v>
      </c>
      <c r="J68" s="23">
        <v>0</v>
      </c>
      <c r="K68" s="18">
        <f t="shared" si="44"/>
        <v>0</v>
      </c>
      <c r="L68" s="18">
        <f t="shared" ref="L68:M68" si="70">SUM(C68,F68)</f>
        <v>0</v>
      </c>
      <c r="M68" s="18">
        <f t="shared" si="70"/>
        <v>2</v>
      </c>
      <c r="N68" s="18">
        <f t="shared" si="46"/>
        <v>2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>
      <c r="A69" s="25">
        <v>26</v>
      </c>
      <c r="B69" s="5" t="s">
        <v>49</v>
      </c>
      <c r="C69" s="10"/>
      <c r="D69" s="67">
        <v>21</v>
      </c>
      <c r="E69" s="18">
        <f t="shared" si="42"/>
        <v>21</v>
      </c>
      <c r="F69" s="19"/>
      <c r="G69" s="10">
        <v>1</v>
      </c>
      <c r="H69" s="18">
        <f t="shared" si="43"/>
        <v>1</v>
      </c>
      <c r="I69" s="23">
        <v>0</v>
      </c>
      <c r="J69" s="23">
        <v>0</v>
      </c>
      <c r="K69" s="18">
        <f t="shared" si="44"/>
        <v>0</v>
      </c>
      <c r="L69" s="18">
        <f t="shared" ref="L69:M69" si="71">SUM(C69,F69)</f>
        <v>0</v>
      </c>
      <c r="M69" s="18">
        <f t="shared" si="71"/>
        <v>22</v>
      </c>
      <c r="N69" s="18">
        <f t="shared" si="46"/>
        <v>22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>
      <c r="A70" s="25">
        <v>27</v>
      </c>
      <c r="B70" s="5" t="s">
        <v>50</v>
      </c>
      <c r="C70" s="10"/>
      <c r="D70" s="68"/>
      <c r="E70" s="18">
        <f t="shared" si="42"/>
        <v>0</v>
      </c>
      <c r="F70" s="9">
        <v>1</v>
      </c>
      <c r="G70" s="10">
        <v>6</v>
      </c>
      <c r="H70" s="18">
        <f t="shared" si="43"/>
        <v>7</v>
      </c>
      <c r="I70" s="23">
        <v>0</v>
      </c>
      <c r="J70" s="23">
        <v>0</v>
      </c>
      <c r="K70" s="18">
        <f t="shared" si="44"/>
        <v>0</v>
      </c>
      <c r="L70" s="18">
        <f t="shared" ref="L70:M70" si="72">SUM(C70,F70)</f>
        <v>1</v>
      </c>
      <c r="M70" s="18">
        <f t="shared" si="72"/>
        <v>6</v>
      </c>
      <c r="N70" s="18">
        <f t="shared" si="46"/>
        <v>7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>
      <c r="A71" s="25">
        <v>28</v>
      </c>
      <c r="B71" s="5" t="s">
        <v>51</v>
      </c>
      <c r="C71" s="10"/>
      <c r="D71" s="67">
        <v>1</v>
      </c>
      <c r="E71" s="18">
        <f t="shared" si="42"/>
        <v>1</v>
      </c>
      <c r="F71" s="19"/>
      <c r="G71" s="20"/>
      <c r="H71" s="18">
        <f t="shared" si="43"/>
        <v>0</v>
      </c>
      <c r="I71" s="23">
        <v>0</v>
      </c>
      <c r="J71" s="23">
        <v>0</v>
      </c>
      <c r="K71" s="18">
        <f t="shared" si="44"/>
        <v>0</v>
      </c>
      <c r="L71" s="18">
        <f t="shared" ref="L71:M71" si="73">SUM(C71,F71)</f>
        <v>0</v>
      </c>
      <c r="M71" s="18">
        <f t="shared" si="73"/>
        <v>1</v>
      </c>
      <c r="N71" s="18">
        <f t="shared" si="46"/>
        <v>1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>
      <c r="A72" s="25">
        <v>29</v>
      </c>
      <c r="B72" s="5" t="s">
        <v>52</v>
      </c>
      <c r="C72" s="31">
        <v>1</v>
      </c>
      <c r="D72" s="67">
        <v>4</v>
      </c>
      <c r="E72" s="18">
        <f t="shared" si="42"/>
        <v>5</v>
      </c>
      <c r="F72" s="19"/>
      <c r="G72" s="10">
        <v>2</v>
      </c>
      <c r="H72" s="18">
        <f t="shared" si="43"/>
        <v>2</v>
      </c>
      <c r="I72" s="23">
        <v>0</v>
      </c>
      <c r="J72" s="23">
        <v>0</v>
      </c>
      <c r="K72" s="18">
        <f t="shared" si="44"/>
        <v>0</v>
      </c>
      <c r="L72" s="18">
        <f t="shared" ref="L72:M72" si="74">SUM(C72,F72)</f>
        <v>1</v>
      </c>
      <c r="M72" s="18">
        <f t="shared" si="74"/>
        <v>6</v>
      </c>
      <c r="N72" s="18">
        <f t="shared" si="46"/>
        <v>7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>
      <c r="A73" s="25">
        <v>30</v>
      </c>
      <c r="B73" s="5" t="s">
        <v>53</v>
      </c>
      <c r="C73" s="10"/>
      <c r="D73" s="67">
        <v>14</v>
      </c>
      <c r="E73" s="18">
        <f t="shared" si="42"/>
        <v>14</v>
      </c>
      <c r="F73" s="19"/>
      <c r="G73" s="10">
        <v>1</v>
      </c>
      <c r="H73" s="18">
        <f t="shared" si="43"/>
        <v>1</v>
      </c>
      <c r="I73" s="23">
        <v>0</v>
      </c>
      <c r="J73" s="23">
        <v>0</v>
      </c>
      <c r="K73" s="18">
        <f t="shared" si="44"/>
        <v>0</v>
      </c>
      <c r="L73" s="18">
        <f t="shared" ref="L73:M73" si="75">SUM(C73,F73)</f>
        <v>0</v>
      </c>
      <c r="M73" s="18">
        <f t="shared" si="75"/>
        <v>15</v>
      </c>
      <c r="N73" s="18">
        <f t="shared" si="46"/>
        <v>15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>
      <c r="A74" s="25">
        <v>31</v>
      </c>
      <c r="B74" s="5" t="s">
        <v>54</v>
      </c>
      <c r="C74" s="60"/>
      <c r="D74" s="69">
        <v>2</v>
      </c>
      <c r="E74" s="22">
        <f t="shared" si="42"/>
        <v>2</v>
      </c>
      <c r="F74" s="58"/>
      <c r="G74" s="59">
        <v>1</v>
      </c>
      <c r="H74" s="22">
        <f t="shared" si="43"/>
        <v>1</v>
      </c>
      <c r="I74" s="23">
        <v>0</v>
      </c>
      <c r="J74" s="23">
        <v>0</v>
      </c>
      <c r="K74" s="22">
        <f t="shared" si="44"/>
        <v>0</v>
      </c>
      <c r="L74" s="22">
        <f t="shared" ref="L74:M74" si="76">SUM(C74,F74)</f>
        <v>0</v>
      </c>
      <c r="M74" s="22">
        <f t="shared" si="76"/>
        <v>3</v>
      </c>
      <c r="N74" s="22">
        <f t="shared" si="46"/>
        <v>3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>
      <c r="A75" s="51"/>
      <c r="B75" s="16" t="s">
        <v>73</v>
      </c>
      <c r="C75" s="21">
        <f t="shared" ref="C75:D75" si="77">SUM(C44:C74)</f>
        <v>32</v>
      </c>
      <c r="D75" s="21">
        <f t="shared" si="77"/>
        <v>322</v>
      </c>
      <c r="E75" s="17">
        <f t="shared" si="42"/>
        <v>354</v>
      </c>
      <c r="F75" s="21">
        <f t="shared" ref="F75:G75" si="78">SUM(F44:F74)</f>
        <v>15</v>
      </c>
      <c r="G75" s="21">
        <f t="shared" si="78"/>
        <v>132</v>
      </c>
      <c r="H75" s="17">
        <f t="shared" si="43"/>
        <v>147</v>
      </c>
      <c r="I75" s="21">
        <f t="shared" ref="I75:J75" si="79">SUM(I44:I74)</f>
        <v>0</v>
      </c>
      <c r="J75" s="21">
        <f t="shared" si="79"/>
        <v>0</v>
      </c>
      <c r="K75" s="17">
        <f t="shared" si="44"/>
        <v>0</v>
      </c>
      <c r="L75" s="17">
        <f t="shared" ref="L75:M75" si="80">SUM(C75,F75)</f>
        <v>47</v>
      </c>
      <c r="M75" s="17">
        <f t="shared" si="80"/>
        <v>454</v>
      </c>
      <c r="N75" s="17">
        <f t="shared" si="46"/>
        <v>501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8.25" customHeight="1">
      <c r="A76" s="32" t="s">
        <v>74</v>
      </c>
      <c r="B76" s="33" t="s">
        <v>75</v>
      </c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>
      <c r="A77" s="35">
        <v>1</v>
      </c>
      <c r="B77" s="36" t="s">
        <v>76</v>
      </c>
      <c r="C77" s="70">
        <v>11</v>
      </c>
      <c r="D77" s="70">
        <v>78</v>
      </c>
      <c r="E77" s="30">
        <f t="shared" ref="E77:E93" si="81">SUM(C77:D77)</f>
        <v>89</v>
      </c>
      <c r="F77" s="71">
        <v>10</v>
      </c>
      <c r="G77" s="72">
        <v>117</v>
      </c>
      <c r="H77" s="30">
        <f t="shared" ref="H77:H93" si="82">SUM(F77:G77)</f>
        <v>127</v>
      </c>
      <c r="I77" s="66">
        <v>0</v>
      </c>
      <c r="J77" s="66">
        <v>0</v>
      </c>
      <c r="K77" s="30">
        <f t="shared" ref="K77:K93" si="83">SUM(I77:J77)</f>
        <v>0</v>
      </c>
      <c r="L77" s="30">
        <f t="shared" ref="L77:M77" si="84">SUM(C77,F77)</f>
        <v>21</v>
      </c>
      <c r="M77" s="30">
        <f t="shared" si="84"/>
        <v>195</v>
      </c>
      <c r="N77" s="30">
        <f t="shared" ref="N77:N93" si="85">SUM(L77:M77)</f>
        <v>216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>
      <c r="A78" s="37">
        <v>2</v>
      </c>
      <c r="B78" s="38" t="s">
        <v>77</v>
      </c>
      <c r="C78" s="73">
        <v>0</v>
      </c>
      <c r="D78" s="73">
        <v>0</v>
      </c>
      <c r="E78" s="18">
        <f t="shared" si="81"/>
        <v>0</v>
      </c>
      <c r="F78" s="74"/>
      <c r="G78" s="75"/>
      <c r="H78" s="18">
        <f t="shared" si="82"/>
        <v>0</v>
      </c>
      <c r="I78" s="23">
        <v>0</v>
      </c>
      <c r="J78" s="23">
        <v>0</v>
      </c>
      <c r="K78" s="18">
        <f t="shared" si="83"/>
        <v>0</v>
      </c>
      <c r="L78" s="18">
        <f t="shared" ref="L78:M78" si="86">SUM(C78,F78)</f>
        <v>0</v>
      </c>
      <c r="M78" s="18">
        <f t="shared" si="86"/>
        <v>0</v>
      </c>
      <c r="N78" s="18">
        <f t="shared" si="85"/>
        <v>0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>
      <c r="A79" s="37">
        <v>3</v>
      </c>
      <c r="B79" s="38" t="s">
        <v>78</v>
      </c>
      <c r="C79" s="73">
        <v>44</v>
      </c>
      <c r="D79" s="73">
        <v>223</v>
      </c>
      <c r="E79" s="18">
        <f t="shared" si="81"/>
        <v>267</v>
      </c>
      <c r="F79" s="76">
        <v>67</v>
      </c>
      <c r="G79" s="77">
        <v>395</v>
      </c>
      <c r="H79" s="18">
        <f t="shared" si="82"/>
        <v>462</v>
      </c>
      <c r="I79" s="23">
        <v>0</v>
      </c>
      <c r="J79" s="23">
        <v>0</v>
      </c>
      <c r="K79" s="18">
        <f t="shared" si="83"/>
        <v>0</v>
      </c>
      <c r="L79" s="18">
        <f t="shared" ref="L79:M79" si="87">SUM(C79,F79)</f>
        <v>111</v>
      </c>
      <c r="M79" s="18">
        <f t="shared" si="87"/>
        <v>618</v>
      </c>
      <c r="N79" s="18">
        <f t="shared" si="85"/>
        <v>729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>
      <c r="A80" s="37">
        <v>4</v>
      </c>
      <c r="B80" s="38" t="s">
        <v>79</v>
      </c>
      <c r="C80" s="73">
        <v>1</v>
      </c>
      <c r="D80" s="73">
        <v>2</v>
      </c>
      <c r="E80" s="18">
        <f t="shared" si="81"/>
        <v>3</v>
      </c>
      <c r="F80" s="74"/>
      <c r="G80" s="77">
        <v>2</v>
      </c>
      <c r="H80" s="18">
        <f t="shared" si="82"/>
        <v>2</v>
      </c>
      <c r="I80" s="23">
        <v>0</v>
      </c>
      <c r="J80" s="23">
        <v>0</v>
      </c>
      <c r="K80" s="18">
        <f t="shared" si="83"/>
        <v>0</v>
      </c>
      <c r="L80" s="18">
        <f t="shared" ref="L80:M80" si="88">SUM(C80,F80)</f>
        <v>1</v>
      </c>
      <c r="M80" s="18">
        <f t="shared" si="88"/>
        <v>4</v>
      </c>
      <c r="N80" s="18">
        <f t="shared" si="85"/>
        <v>5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>
      <c r="A81" s="37">
        <v>5</v>
      </c>
      <c r="B81" s="38" t="s">
        <v>80</v>
      </c>
      <c r="C81" s="73">
        <v>0</v>
      </c>
      <c r="D81" s="73">
        <v>0</v>
      </c>
      <c r="E81" s="18">
        <f t="shared" si="81"/>
        <v>0</v>
      </c>
      <c r="F81" s="38"/>
      <c r="G81" s="38"/>
      <c r="H81" s="18">
        <f t="shared" si="82"/>
        <v>0</v>
      </c>
      <c r="I81" s="23">
        <v>0</v>
      </c>
      <c r="J81" s="23">
        <v>0</v>
      </c>
      <c r="K81" s="18">
        <f t="shared" si="83"/>
        <v>0</v>
      </c>
      <c r="L81" s="18">
        <f t="shared" ref="L81:M81" si="89">SUM(C81,F81)</f>
        <v>0</v>
      </c>
      <c r="M81" s="18">
        <f t="shared" si="89"/>
        <v>0</v>
      </c>
      <c r="N81" s="18">
        <f t="shared" si="85"/>
        <v>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>
      <c r="A82" s="37">
        <v>6</v>
      </c>
      <c r="B82" s="38" t="s">
        <v>81</v>
      </c>
      <c r="C82" s="38"/>
      <c r="D82" s="38"/>
      <c r="E82" s="18">
        <f t="shared" si="81"/>
        <v>0</v>
      </c>
      <c r="F82" s="38"/>
      <c r="G82" s="38"/>
      <c r="H82" s="18">
        <f t="shared" si="82"/>
        <v>0</v>
      </c>
      <c r="I82" s="23">
        <v>0</v>
      </c>
      <c r="J82" s="23">
        <v>0</v>
      </c>
      <c r="K82" s="18">
        <f t="shared" si="83"/>
        <v>0</v>
      </c>
      <c r="L82" s="18">
        <f t="shared" ref="L82:M82" si="90">SUM(C82,F82)</f>
        <v>0</v>
      </c>
      <c r="M82" s="18">
        <f t="shared" si="90"/>
        <v>0</v>
      </c>
      <c r="N82" s="18">
        <f t="shared" si="85"/>
        <v>0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>
      <c r="A83" s="37">
        <v>7</v>
      </c>
      <c r="B83" s="38" t="s">
        <v>82</v>
      </c>
      <c r="C83" s="38"/>
      <c r="D83" s="38"/>
      <c r="E83" s="18">
        <f t="shared" si="81"/>
        <v>0</v>
      </c>
      <c r="F83" s="38"/>
      <c r="G83" s="38"/>
      <c r="H83" s="18">
        <f t="shared" si="82"/>
        <v>0</v>
      </c>
      <c r="I83" s="23">
        <v>0</v>
      </c>
      <c r="J83" s="23">
        <v>0</v>
      </c>
      <c r="K83" s="18">
        <f t="shared" si="83"/>
        <v>0</v>
      </c>
      <c r="L83" s="18">
        <f t="shared" ref="L83:M83" si="91">SUM(C83,F83)</f>
        <v>0</v>
      </c>
      <c r="M83" s="18">
        <f t="shared" si="91"/>
        <v>0</v>
      </c>
      <c r="N83" s="18">
        <f t="shared" si="85"/>
        <v>0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>
      <c r="A84" s="37">
        <v>8</v>
      </c>
      <c r="B84" s="38" t="s">
        <v>83</v>
      </c>
      <c r="C84" s="38"/>
      <c r="D84" s="38"/>
      <c r="E84" s="18">
        <f t="shared" si="81"/>
        <v>0</v>
      </c>
      <c r="F84" s="38"/>
      <c r="G84" s="38"/>
      <c r="H84" s="18">
        <f t="shared" si="82"/>
        <v>0</v>
      </c>
      <c r="I84" s="23">
        <v>0</v>
      </c>
      <c r="J84" s="23">
        <v>0</v>
      </c>
      <c r="K84" s="18">
        <f t="shared" si="83"/>
        <v>0</v>
      </c>
      <c r="L84" s="18">
        <f t="shared" ref="L84:M84" si="92">SUM(C84,F84)</f>
        <v>0</v>
      </c>
      <c r="M84" s="18">
        <f t="shared" si="92"/>
        <v>0</v>
      </c>
      <c r="N84" s="18">
        <f t="shared" si="85"/>
        <v>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>
      <c r="A85" s="37">
        <v>9</v>
      </c>
      <c r="B85" s="38" t="s">
        <v>84</v>
      </c>
      <c r="C85" s="38"/>
      <c r="D85" s="38"/>
      <c r="E85" s="18">
        <f t="shared" si="81"/>
        <v>0</v>
      </c>
      <c r="F85" s="38"/>
      <c r="G85" s="38"/>
      <c r="H85" s="18">
        <f t="shared" si="82"/>
        <v>0</v>
      </c>
      <c r="I85" s="23">
        <v>0</v>
      </c>
      <c r="J85" s="23">
        <v>0</v>
      </c>
      <c r="K85" s="18">
        <f t="shared" si="83"/>
        <v>0</v>
      </c>
      <c r="L85" s="18">
        <f t="shared" ref="L85:M85" si="93">SUM(C85,F85)</f>
        <v>0</v>
      </c>
      <c r="M85" s="18">
        <f t="shared" si="93"/>
        <v>0</v>
      </c>
      <c r="N85" s="18">
        <f t="shared" si="85"/>
        <v>0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>
      <c r="A86" s="37">
        <v>10</v>
      </c>
      <c r="B86" s="38" t="s">
        <v>85</v>
      </c>
      <c r="C86" s="38"/>
      <c r="D86" s="38"/>
      <c r="E86" s="18">
        <f t="shared" si="81"/>
        <v>0</v>
      </c>
      <c r="F86" s="38"/>
      <c r="G86" s="38"/>
      <c r="H86" s="18">
        <f t="shared" si="82"/>
        <v>0</v>
      </c>
      <c r="I86" s="23">
        <v>0</v>
      </c>
      <c r="J86" s="23">
        <v>0</v>
      </c>
      <c r="K86" s="18">
        <f t="shared" si="83"/>
        <v>0</v>
      </c>
      <c r="L86" s="18">
        <f t="shared" ref="L86:M86" si="94">SUM(C86,F86)</f>
        <v>0</v>
      </c>
      <c r="M86" s="18">
        <f t="shared" si="94"/>
        <v>0</v>
      </c>
      <c r="N86" s="18">
        <f t="shared" si="85"/>
        <v>0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>
      <c r="A87" s="37">
        <v>11</v>
      </c>
      <c r="B87" s="38" t="s">
        <v>86</v>
      </c>
      <c r="C87" s="38"/>
      <c r="D87" s="38"/>
      <c r="E87" s="18">
        <f t="shared" si="81"/>
        <v>0</v>
      </c>
      <c r="F87" s="38"/>
      <c r="G87" s="38"/>
      <c r="H87" s="18">
        <f t="shared" si="82"/>
        <v>0</v>
      </c>
      <c r="I87" s="23">
        <v>0</v>
      </c>
      <c r="J87" s="23">
        <v>0</v>
      </c>
      <c r="K87" s="18">
        <f t="shared" si="83"/>
        <v>0</v>
      </c>
      <c r="L87" s="18">
        <f t="shared" ref="L87:M87" si="95">SUM(C87,F87)</f>
        <v>0</v>
      </c>
      <c r="M87" s="18">
        <f t="shared" si="95"/>
        <v>0</v>
      </c>
      <c r="N87" s="18">
        <f t="shared" si="85"/>
        <v>0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>
      <c r="A88" s="37">
        <v>12</v>
      </c>
      <c r="B88" s="38" t="s">
        <v>87</v>
      </c>
      <c r="C88" s="38"/>
      <c r="D88" s="38"/>
      <c r="E88" s="18">
        <f t="shared" si="81"/>
        <v>0</v>
      </c>
      <c r="F88" s="38"/>
      <c r="G88" s="38"/>
      <c r="H88" s="18">
        <f t="shared" si="82"/>
        <v>0</v>
      </c>
      <c r="I88" s="23">
        <v>0</v>
      </c>
      <c r="J88" s="23">
        <v>0</v>
      </c>
      <c r="K88" s="18">
        <f t="shared" si="83"/>
        <v>0</v>
      </c>
      <c r="L88" s="18">
        <f t="shared" ref="L88:M88" si="96">SUM(C88,F88)</f>
        <v>0</v>
      </c>
      <c r="M88" s="18">
        <f t="shared" si="96"/>
        <v>0</v>
      </c>
      <c r="N88" s="18">
        <f t="shared" si="85"/>
        <v>0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>
      <c r="A89" s="37">
        <v>13</v>
      </c>
      <c r="B89" s="38" t="s">
        <v>88</v>
      </c>
      <c r="C89" s="38"/>
      <c r="D89" s="38"/>
      <c r="E89" s="18">
        <f t="shared" si="81"/>
        <v>0</v>
      </c>
      <c r="F89" s="38"/>
      <c r="G89" s="38"/>
      <c r="H89" s="18">
        <f t="shared" si="82"/>
        <v>0</v>
      </c>
      <c r="I89" s="23">
        <v>0</v>
      </c>
      <c r="J89" s="23">
        <v>0</v>
      </c>
      <c r="K89" s="18">
        <f t="shared" si="83"/>
        <v>0</v>
      </c>
      <c r="L89" s="18">
        <f t="shared" ref="L89:M89" si="97">SUM(C89,F89)</f>
        <v>0</v>
      </c>
      <c r="M89" s="18">
        <f t="shared" si="97"/>
        <v>0</v>
      </c>
      <c r="N89" s="18">
        <f t="shared" si="85"/>
        <v>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>
      <c r="A90" s="37">
        <v>14</v>
      </c>
      <c r="B90" s="38" t="s">
        <v>89</v>
      </c>
      <c r="C90" s="38"/>
      <c r="D90" s="38"/>
      <c r="E90" s="18">
        <f t="shared" si="81"/>
        <v>0</v>
      </c>
      <c r="F90" s="38"/>
      <c r="G90" s="38"/>
      <c r="H90" s="18">
        <f t="shared" si="82"/>
        <v>0</v>
      </c>
      <c r="I90" s="23">
        <v>0</v>
      </c>
      <c r="J90" s="23">
        <v>0</v>
      </c>
      <c r="K90" s="18">
        <f t="shared" si="83"/>
        <v>0</v>
      </c>
      <c r="L90" s="18">
        <f t="shared" ref="L90:M90" si="98">SUM(C90,F90)</f>
        <v>0</v>
      </c>
      <c r="M90" s="18">
        <f t="shared" si="98"/>
        <v>0</v>
      </c>
      <c r="N90" s="18">
        <f t="shared" si="85"/>
        <v>0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>
      <c r="A91" s="37">
        <v>15</v>
      </c>
      <c r="B91" s="38" t="s">
        <v>90</v>
      </c>
      <c r="C91" s="38"/>
      <c r="D91" s="38"/>
      <c r="E91" s="18">
        <f t="shared" si="81"/>
        <v>0</v>
      </c>
      <c r="F91" s="38"/>
      <c r="G91" s="38"/>
      <c r="H91" s="18">
        <f t="shared" si="82"/>
        <v>0</v>
      </c>
      <c r="I91" s="23">
        <v>0</v>
      </c>
      <c r="J91" s="23">
        <v>0</v>
      </c>
      <c r="K91" s="18">
        <f t="shared" si="83"/>
        <v>0</v>
      </c>
      <c r="L91" s="18">
        <f t="shared" ref="L91:M91" si="99">SUM(C91,F91)</f>
        <v>0</v>
      </c>
      <c r="M91" s="18">
        <f t="shared" si="99"/>
        <v>0</v>
      </c>
      <c r="N91" s="18">
        <f t="shared" si="85"/>
        <v>0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>
      <c r="A92" s="39">
        <v>16</v>
      </c>
      <c r="B92" s="40" t="s">
        <v>91</v>
      </c>
      <c r="C92" s="78">
        <v>0</v>
      </c>
      <c r="D92" s="78">
        <v>0</v>
      </c>
      <c r="E92" s="22">
        <f t="shared" si="81"/>
        <v>0</v>
      </c>
      <c r="F92" s="40"/>
      <c r="G92" s="78">
        <v>1</v>
      </c>
      <c r="H92" s="22">
        <f t="shared" si="82"/>
        <v>1</v>
      </c>
      <c r="I92" s="23">
        <v>0</v>
      </c>
      <c r="J92" s="23">
        <v>0</v>
      </c>
      <c r="K92" s="22">
        <f t="shared" si="83"/>
        <v>0</v>
      </c>
      <c r="L92" s="22">
        <f t="shared" ref="L92:M92" si="100">SUM(C92,F92)</f>
        <v>0</v>
      </c>
      <c r="M92" s="22">
        <f t="shared" si="100"/>
        <v>1</v>
      </c>
      <c r="N92" s="22">
        <f t="shared" si="85"/>
        <v>1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6.25" customHeight="1">
      <c r="A93" s="79"/>
      <c r="B93" s="80" t="s">
        <v>92</v>
      </c>
      <c r="C93" s="13">
        <f t="shared" ref="C93:D93" si="101">SUM(C77:C92)</f>
        <v>56</v>
      </c>
      <c r="D93" s="13">
        <f t="shared" si="101"/>
        <v>303</v>
      </c>
      <c r="E93" s="56">
        <f t="shared" si="81"/>
        <v>359</v>
      </c>
      <c r="F93" s="13">
        <f t="shared" ref="F93:G93" si="102">SUM(F77:F92)</f>
        <v>77</v>
      </c>
      <c r="G93" s="13">
        <f t="shared" si="102"/>
        <v>515</v>
      </c>
      <c r="H93" s="56">
        <f t="shared" si="82"/>
        <v>592</v>
      </c>
      <c r="I93" s="81">
        <f t="shared" ref="I93:J93" si="103">SUM(I77:I92)</f>
        <v>0</v>
      </c>
      <c r="J93" s="81">
        <f t="shared" si="103"/>
        <v>0</v>
      </c>
      <c r="K93" s="56">
        <f t="shared" si="83"/>
        <v>0</v>
      </c>
      <c r="L93" s="56">
        <f t="shared" ref="L93:M93" si="104">SUM(C93,F93)</f>
        <v>133</v>
      </c>
      <c r="M93" s="56">
        <f t="shared" si="104"/>
        <v>818</v>
      </c>
      <c r="N93" s="56">
        <f t="shared" si="85"/>
        <v>951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>
      <c r="A95" s="16" t="s">
        <v>93</v>
      </c>
      <c r="B95" s="34"/>
      <c r="C95" s="61">
        <f t="shared" ref="C95:N95" si="105">C42+C75+C93</f>
        <v>91</v>
      </c>
      <c r="D95" s="61">
        <f t="shared" si="105"/>
        <v>686</v>
      </c>
      <c r="E95" s="61">
        <f t="shared" si="105"/>
        <v>777</v>
      </c>
      <c r="F95" s="61">
        <f t="shared" si="105"/>
        <v>95</v>
      </c>
      <c r="G95" s="61">
        <f t="shared" si="105"/>
        <v>675</v>
      </c>
      <c r="H95" s="61">
        <f t="shared" si="105"/>
        <v>770</v>
      </c>
      <c r="I95" s="61">
        <f t="shared" si="105"/>
        <v>0</v>
      </c>
      <c r="J95" s="61">
        <f t="shared" si="105"/>
        <v>0</v>
      </c>
      <c r="K95" s="61">
        <f t="shared" si="105"/>
        <v>0</v>
      </c>
      <c r="L95" s="61">
        <f t="shared" si="105"/>
        <v>186</v>
      </c>
      <c r="M95" s="61">
        <f t="shared" si="105"/>
        <v>1361</v>
      </c>
      <c r="N95" s="61">
        <f t="shared" si="105"/>
        <v>1547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>
      <c r="A96" s="16" t="s">
        <v>94</v>
      </c>
      <c r="B96" s="34"/>
      <c r="C96" s="46">
        <v>81</v>
      </c>
      <c r="D96" s="46">
        <v>622</v>
      </c>
      <c r="E96" s="56">
        <f>SUM(C96:D96)</f>
        <v>703</v>
      </c>
      <c r="F96" s="46">
        <v>91</v>
      </c>
      <c r="G96" s="46">
        <v>589</v>
      </c>
      <c r="H96" s="56">
        <f>SUM(F96:G96)</f>
        <v>680</v>
      </c>
      <c r="I96" s="33">
        <f t="shared" ref="I96:J96" si="106">I43+I76+I94</f>
        <v>0</v>
      </c>
      <c r="J96" s="33">
        <f t="shared" si="106"/>
        <v>0</v>
      </c>
      <c r="K96" s="11">
        <f>SUM(I96:J96)</f>
        <v>0</v>
      </c>
      <c r="L96" s="11">
        <f t="shared" ref="L96:M96" si="107">SUM(C96,F96)</f>
        <v>172</v>
      </c>
      <c r="M96" s="11">
        <f t="shared" si="107"/>
        <v>1211</v>
      </c>
      <c r="N96" s="11">
        <f>SUM(L96:M96)</f>
        <v>1383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>
      <c r="A97" s="16" t="s">
        <v>95</v>
      </c>
      <c r="B97" s="34"/>
      <c r="C97" s="82"/>
      <c r="D97" s="82"/>
      <c r="E97" s="83">
        <f>E96/2171480*100000</f>
        <v>32.374233241844273</v>
      </c>
      <c r="F97" s="82"/>
      <c r="G97" s="82"/>
      <c r="H97" s="83">
        <f>H96/2171480*100000</f>
        <v>31.315047801499439</v>
      </c>
      <c r="I97" s="82"/>
      <c r="J97" s="82"/>
      <c r="K97" s="84">
        <f>K96/2171480*100000</f>
        <v>0</v>
      </c>
      <c r="L97" s="82"/>
      <c r="M97" s="82"/>
      <c r="N97" s="83">
        <f>N96/2171480*100000</f>
        <v>63.689281043343705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52" t="s">
        <v>96</v>
      </c>
      <c r="B99" s="7"/>
      <c r="C99" s="41"/>
      <c r="D99" s="41"/>
      <c r="E99" s="41"/>
      <c r="F99" s="41"/>
      <c r="G99" s="41"/>
      <c r="H99" s="41"/>
      <c r="I99" s="41"/>
      <c r="J99" s="41"/>
      <c r="K99" s="41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6" t="s">
        <v>97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53.25" customHeight="1">
      <c r="A101" s="7"/>
      <c r="B101" s="92" t="s">
        <v>98</v>
      </c>
      <c r="C101" s="86"/>
      <c r="D101" s="86"/>
      <c r="E101" s="86"/>
      <c r="F101" s="86"/>
      <c r="G101" s="86"/>
      <c r="H101" s="86"/>
      <c r="I101" s="86"/>
      <c r="J101" s="86"/>
      <c r="K101" s="86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95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</sheetData>
  <mergeCells count="11">
    <mergeCell ref="A2:N2"/>
    <mergeCell ref="I7:K7"/>
    <mergeCell ref="B101:K101"/>
    <mergeCell ref="A6:A8"/>
    <mergeCell ref="B6:B8"/>
    <mergeCell ref="C6:N6"/>
    <mergeCell ref="C7:E7"/>
    <mergeCell ref="F7:H7"/>
    <mergeCell ref="L7:N7"/>
    <mergeCell ref="A3:N3"/>
    <mergeCell ref="A4:N4"/>
  </mergeCells>
  <printOptions horizontalCentered="1"/>
  <pageMargins left="0.55118110236220474" right="0.51181102362204722" top="0.27559055118110237" bottom="0.27559055118110237" header="0" footer="0"/>
  <pageSetup paperSize="14" scale="7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2026-02-09T02:13:42Z</dcterms:modified>
</cp:coreProperties>
</file>